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5"/>
  <workbookPr/>
  <mc:AlternateContent xmlns:mc="http://schemas.openxmlformats.org/markup-compatibility/2006">
    <mc:Choice Requires="x15">
      <x15ac:absPath xmlns:x15ac="http://schemas.microsoft.com/office/spreadsheetml/2010/11/ac" url="I:\Segreteria\AreaLavoro\Tutto_Studenti\2021-2022\Allegati\"/>
    </mc:Choice>
  </mc:AlternateContent>
  <xr:revisionPtr revIDLastSave="0" documentId="8_{88B84B1B-1108-44F3-982C-59BE4C4E08FE}" xr6:coauthVersionLast="36" xr6:coauthVersionMax="36" xr10:uidLastSave="{00000000-0000-0000-0000-000000000000}"/>
  <bookViews>
    <workbookView xWindow="0" yWindow="0" windowWidth="25200" windowHeight="11175" xr2:uid="{00000000-000D-0000-FFFF-FFFF00000000}"/>
  </bookViews>
  <sheets>
    <sheet name="da CLEAM" sheetId="1" r:id="rId1"/>
    <sheet name="da CLEF" sheetId="2" r:id="rId2"/>
    <sheet name="da BIEM" sheetId="3" r:id="rId3"/>
    <sheet name="da BIEF" sheetId="4" r:id="rId4"/>
    <sheet name="da CLEACC" sheetId="5" r:id="rId5"/>
    <sheet name="da BESS" sheetId="6" r:id="rId6"/>
    <sheet name="da BIG" sheetId="7" r:id="rId7"/>
    <sheet name="da BAI" sheetId="11" r:id="rId8"/>
    <sheet name="da BEMACS" sheetId="8" r:id="rId9"/>
    <sheet name="da CLMG coorte 19-20" sheetId="9" r:id="rId10"/>
    <sheet name="da CLMG coorte 20-21" sheetId="10" r:id="rId1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6" i="11" l="1"/>
  <c r="D47" i="11"/>
  <c r="D39" i="11"/>
  <c r="D29" i="11"/>
  <c r="D20" i="11"/>
  <c r="D13" i="11"/>
  <c r="D57" i="11" l="1"/>
  <c r="D40" i="11"/>
  <c r="D21" i="11"/>
  <c r="D37" i="10"/>
  <c r="D58" i="11" l="1"/>
  <c r="D11" i="10"/>
  <c r="D29" i="10"/>
  <c r="D38" i="10" s="1"/>
  <c r="D21" i="10"/>
  <c r="D22" i="10" l="1"/>
  <c r="D13" i="4"/>
  <c r="D13" i="3"/>
  <c r="D12" i="2"/>
  <c r="D12" i="1"/>
  <c r="D34" i="9" l="1"/>
  <c r="D26" i="9"/>
  <c r="D18" i="9"/>
  <c r="D10" i="9"/>
  <c r="D51" i="8"/>
  <c r="D43" i="8"/>
  <c r="D36" i="8"/>
  <c r="D27" i="8"/>
  <c r="D19" i="8"/>
  <c r="D10" i="8"/>
  <c r="D51" i="7"/>
  <c r="D27" i="7"/>
  <c r="D11" i="7"/>
  <c r="D43" i="7"/>
  <c r="D36" i="7"/>
  <c r="D19" i="7"/>
  <c r="D52" i="6"/>
  <c r="D45" i="6"/>
  <c r="D38" i="6"/>
  <c r="D27" i="6"/>
  <c r="D19" i="6"/>
  <c r="D12" i="6"/>
  <c r="D50" i="5"/>
  <c r="D43" i="5"/>
  <c r="D51" i="5" s="1"/>
  <c r="D35" i="5"/>
  <c r="D27" i="5"/>
  <c r="D19" i="5"/>
  <c r="D12" i="5"/>
  <c r="D56" i="4"/>
  <c r="D46" i="4"/>
  <c r="D39" i="4"/>
  <c r="D29" i="4"/>
  <c r="D21" i="4"/>
  <c r="D22" i="4" s="1"/>
  <c r="D58" i="3"/>
  <c r="D49" i="3"/>
  <c r="D37" i="3"/>
  <c r="D29" i="3"/>
  <c r="D21" i="3"/>
  <c r="D50" i="2"/>
  <c r="D43" i="2"/>
  <c r="D36" i="2"/>
  <c r="D27" i="2"/>
  <c r="D19" i="2"/>
  <c r="D51" i="1"/>
  <c r="D44" i="1"/>
  <c r="D36" i="1"/>
  <c r="D27" i="1"/>
  <c r="D19" i="1"/>
  <c r="D37" i="7" l="1"/>
  <c r="D40" i="4"/>
  <c r="D37" i="2"/>
  <c r="D52" i="7"/>
  <c r="D20" i="7"/>
  <c r="D36" i="5"/>
  <c r="D20" i="5"/>
  <c r="D52" i="1"/>
  <c r="D59" i="3"/>
  <c r="D37" i="1"/>
  <c r="D35" i="9"/>
  <c r="D22" i="3"/>
  <c r="D57" i="4"/>
  <c r="D58" i="4" s="1"/>
  <c r="D39" i="6"/>
  <c r="D19" i="9"/>
  <c r="D38" i="3"/>
  <c r="D20" i="1"/>
  <c r="D20" i="2"/>
  <c r="D51" i="2"/>
  <c r="D20" i="8"/>
  <c r="D52" i="8"/>
  <c r="D37" i="8"/>
  <c r="D20" i="6"/>
  <c r="D53" i="6"/>
  <c r="D53" i="7" l="1"/>
  <c r="D53" i="1"/>
  <c r="D52" i="5"/>
  <c r="D60" i="3"/>
  <c r="D52" i="2"/>
  <c r="D53" i="8"/>
  <c r="D54" i="6"/>
</calcChain>
</file>

<file path=xl/sharedStrings.xml><?xml version="1.0" encoding="utf-8"?>
<sst xmlns="http://schemas.openxmlformats.org/spreadsheetml/2006/main" count="1979" uniqueCount="637">
  <si>
    <t>Anno</t>
  </si>
  <si>
    <t>Cod.</t>
  </si>
  <si>
    <t>Denominazione</t>
  </si>
  <si>
    <t>PRIMO ANNO</t>
  </si>
  <si>
    <t>1° semestre</t>
  </si>
  <si>
    <t>Economia aziendale e gestione delle imprese</t>
  </si>
  <si>
    <t>Matematica - Modulo 1 (Generale)</t>
  </si>
  <si>
    <t>Economia - Modulo 1 (Microeconomia)</t>
  </si>
  <si>
    <t>2° semestre</t>
  </si>
  <si>
    <t>Matematica - Modulo 2 (Applicata)</t>
  </si>
  <si>
    <t>Economia - Modulo 2 (Macroeconomia)</t>
  </si>
  <si>
    <t>Diritto - Modulo 1 (Privato)</t>
  </si>
  <si>
    <t>Computer science</t>
  </si>
  <si>
    <t>Lingua Inglese</t>
  </si>
  <si>
    <t>TOTALE PRIMO ANNO</t>
  </si>
  <si>
    <t>SECONDO ANNO</t>
  </si>
  <si>
    <t>Statistica</t>
  </si>
  <si>
    <t>Storia economica</t>
  </si>
  <si>
    <t>Bilancio - Modulo 1</t>
  </si>
  <si>
    <t>Sistema finanziario</t>
  </si>
  <si>
    <t>Diritto - Modulo 2 (Pubblico)</t>
  </si>
  <si>
    <t>Bilancio - Modulo 2</t>
  </si>
  <si>
    <t>Programmazione e controllo</t>
  </si>
  <si>
    <t>Fondamenti di organizzazione</t>
  </si>
  <si>
    <t>Economia e management delle amministrazioni pubbliche</t>
  </si>
  <si>
    <t>Seminari per lo sviluppo delle competenze manageriali e di leadership</t>
  </si>
  <si>
    <t>Seminari di Business Ethics e responsabilità sociale</t>
  </si>
  <si>
    <t xml:space="preserve">seconda lingua straniera </t>
  </si>
  <si>
    <t>TOTALE SECONDO ANNO</t>
  </si>
  <si>
    <t>TERZO ANNO</t>
  </si>
  <si>
    <t>Strategia competitiva</t>
  </si>
  <si>
    <t>Gestione della tecnologia, dell'innovazione e delle operations</t>
  </si>
  <si>
    <t>Finanza aziendale</t>
  </si>
  <si>
    <t>Marketing</t>
  </si>
  <si>
    <t>1 opzionale</t>
  </si>
  <si>
    <t>Diritto commerciale</t>
  </si>
  <si>
    <t>Scienza delle finanze</t>
  </si>
  <si>
    <t>1/2 opzionale/i</t>
  </si>
  <si>
    <t>stage (in alternativa ad 1 opzionale)</t>
  </si>
  <si>
    <t>lavoro finale</t>
  </si>
  <si>
    <t>TOTALE TERZO ANNO</t>
  </si>
  <si>
    <t>Totale</t>
  </si>
  <si>
    <t>da CLEAM - Economia aziendale e management
ad altri CDL</t>
  </si>
  <si>
    <t>Cfu</t>
  </si>
  <si>
    <t>LEGENDA:</t>
  </si>
  <si>
    <t>convalida completa</t>
  </si>
  <si>
    <t>da integrare</t>
  </si>
  <si>
    <t>30060 Management</t>
  </si>
  <si>
    <t>30267 Ec.aziendale e delle ist.culturali</t>
  </si>
  <si>
    <t>30060 
Ec. aziendale e gest. delle imprese</t>
  </si>
  <si>
    <t>30402 Principles of management</t>
  </si>
  <si>
    <t>30062
Matematica Mod.1 (Generale)</t>
  </si>
  <si>
    <t>30062 
Mathematics Mod.1 (General)</t>
  </si>
  <si>
    <t>note</t>
  </si>
  <si>
    <t>30400
Math. and Statistics Mod.1 (Math)</t>
  </si>
  <si>
    <t>30065
Economia Mod.1 (Micro)</t>
  </si>
  <si>
    <t>30065
Economics Mod.1 (Micro)</t>
  </si>
  <si>
    <t>30452
Foundation of ec. Mod.1 (Micro)</t>
  </si>
  <si>
    <t>30325 Introd.to Ec. Mod.1 (Micro)</t>
  </si>
  <si>
    <t>30403
Microeconomics</t>
  </si>
  <si>
    <t>30063
Matematica Mod.2 (Applicata)</t>
  </si>
  <si>
    <t>30063 
Mathematics Mod.2 (Applied)</t>
  </si>
  <si>
    <t>30066
Economia Mod.2 (Macro)</t>
  </si>
  <si>
    <t>30066
Economics Mod.2 (Macro)</t>
  </si>
  <si>
    <t>30453
Foundation of ec. Mod.2 (Macro)</t>
  </si>
  <si>
    <t>30326 Introd.to Ec. Mod.2 (Macro)</t>
  </si>
  <si>
    <t>30409
Macroeconomics</t>
  </si>
  <si>
    <t>30423
Diritto Mod.1 (Privato)</t>
  </si>
  <si>
    <t xml:space="preserve">30428
Intr.to the legal system Mod.1 </t>
  </si>
  <si>
    <t>30424
Computer science</t>
  </si>
  <si>
    <t>30301
Inglese</t>
  </si>
  <si>
    <t>30301
Inglese
(solo se livello C1)</t>
  </si>
  <si>
    <t>30301
Inglese
(per classe ENG solo se livello C1)</t>
  </si>
  <si>
    <t>30001
Statistica</t>
  </si>
  <si>
    <t>30001
Statistics</t>
  </si>
  <si>
    <t>30320
Quant. Meth. for social sc. Mod.2 (Statistics)</t>
  </si>
  <si>
    <t>30319 
Quant. Meth. for social sc. Mod.1 (Math.)</t>
  </si>
  <si>
    <t>30401
Math. and Statistics Mod.2 (Statistics)</t>
  </si>
  <si>
    <t>30067
Storia economica</t>
  </si>
  <si>
    <t>30067
Economic history</t>
  </si>
  <si>
    <t>30524 
Economic history</t>
  </si>
  <si>
    <t>30328
History Mod.1 (Global history)</t>
  </si>
  <si>
    <t>30426
Bilancio Mod.1</t>
  </si>
  <si>
    <t xml:space="preserve">30336
Accounting &amp; fin. statement analysis </t>
  </si>
  <si>
    <t>30427
Bilancio Mod.2</t>
  </si>
  <si>
    <t>30427
Acc.and fin. statement analysis Mod.2</t>
  </si>
  <si>
    <t>30426
Acc.and fin. statement analysis Mod.1</t>
  </si>
  <si>
    <t>30006
Sistema finanziario</t>
  </si>
  <si>
    <t>30006
Financial markets and institution</t>
  </si>
  <si>
    <t>30434
Finanza Mod.2 (Sistema fin.)</t>
  </si>
  <si>
    <t>30004
Diritto Mod.2 (Pubblico)</t>
  </si>
  <si>
    <t xml:space="preserve">30048
Intr.to the legal system Mod.2 </t>
  </si>
  <si>
    <t>30007
Managerial accounting</t>
  </si>
  <si>
    <t>30007
Programmazione e controllo</t>
  </si>
  <si>
    <t>30153
Organization theory</t>
  </si>
  <si>
    <t>30008
Fondamenti di organizzazione</t>
  </si>
  <si>
    <t>30152
Public management</t>
  </si>
  <si>
    <t>30034
Ec.az.pubbl. e non profit</t>
  </si>
  <si>
    <t>30288
Sem.svil.comp. Mang. leadership</t>
  </si>
  <si>
    <t>30288
Leadership and mang. skills sem.</t>
  </si>
  <si>
    <t>30338
Negotiation skills</t>
  </si>
  <si>
    <t>30415 e 30422
Technological inn.sem. 
I e II</t>
  </si>
  <si>
    <t>30281
CSR &amp; Ethics in business (seminar)</t>
  </si>
  <si>
    <t>30012
Business strategy</t>
  </si>
  <si>
    <r>
      <t xml:space="preserve">30012
Business strategy
</t>
    </r>
    <r>
      <rPr>
        <i/>
        <sz val="8"/>
        <color theme="1"/>
        <rFont val="Calibri"/>
        <family val="2"/>
        <scheme val="minor"/>
      </rPr>
      <t>(se Finance)</t>
    </r>
  </si>
  <si>
    <t>30269 Competitive strat. in creat.industries</t>
  </si>
  <si>
    <t>30154 
Techn.and innov. Management</t>
  </si>
  <si>
    <t>30017
Finanza aziendale</t>
  </si>
  <si>
    <t>30017
Corporate finance</t>
  </si>
  <si>
    <t>30433 
Finanza Mod.1
(Fin.aziendale)</t>
  </si>
  <si>
    <t>30015
Merketing</t>
  </si>
  <si>
    <t>30277
Marketing nei settori creativi</t>
  </si>
  <si>
    <t>30013
Diritto commerciale</t>
  </si>
  <si>
    <t>30058 
Comp.business &amp; Eu.law</t>
  </si>
  <si>
    <t>30264
Scienza delle finanze</t>
  </si>
  <si>
    <r>
      <t xml:space="preserve">30264
Public finance </t>
    </r>
    <r>
      <rPr>
        <i/>
        <sz val="8"/>
        <color theme="1"/>
        <rFont val="Calibri"/>
        <family val="2"/>
        <scheme val="minor"/>
      </rPr>
      <t>(se Economics)</t>
    </r>
  </si>
  <si>
    <t>Economia del mercato mobiliare</t>
  </si>
  <si>
    <t>Metodi quantitativi per la finanza</t>
  </si>
  <si>
    <t>Economia monetaria</t>
  </si>
  <si>
    <t>Analisi di bilancio</t>
  </si>
  <si>
    <t xml:space="preserve">Diritto commerciale </t>
  </si>
  <si>
    <t>Economia e gestione delle istituzioni finanziarie</t>
  </si>
  <si>
    <t xml:space="preserve">Cfu
</t>
  </si>
  <si>
    <t>non convalidabile</t>
  </si>
  <si>
    <t>da CLEF - Economia e Finanza
ad altri CDL</t>
  </si>
  <si>
    <t>30264
Scienza delle finanze
(se major in Economics)</t>
  </si>
  <si>
    <t>30433
Finanza Mod.1
(Fin.aziendale)</t>
  </si>
  <si>
    <t>da BIEM - International Economics and Management
ad altri CDL</t>
  </si>
  <si>
    <t xml:space="preserve">Management </t>
  </si>
  <si>
    <t>Mathematics - Module 1 (General)</t>
  </si>
  <si>
    <t>Economics - Module 1 (Microeconomics)</t>
  </si>
  <si>
    <t>Mathematics - Module 2 (Applied)</t>
  </si>
  <si>
    <t>Economics - Module 2 (Macroeconomics)</t>
  </si>
  <si>
    <t>Introduction to the legal system - Module 1</t>
  </si>
  <si>
    <t xml:space="preserve">First foreign language </t>
  </si>
  <si>
    <t>Statistics</t>
  </si>
  <si>
    <t>Economic history</t>
  </si>
  <si>
    <t>Accounting and financial statement analysis - Module 1</t>
  </si>
  <si>
    <t>Financial markets and institutions</t>
  </si>
  <si>
    <t>Introduction to the legal system - Module 2</t>
  </si>
  <si>
    <t>Accounting and financial statement analysis - Module 2</t>
  </si>
  <si>
    <t>European economic policy</t>
  </si>
  <si>
    <t xml:space="preserve">International macroeconomics </t>
  </si>
  <si>
    <t>Corporate finance</t>
  </si>
  <si>
    <t xml:space="preserve">Leadership and managerial skills seminar </t>
  </si>
  <si>
    <t>Second foreign language</t>
  </si>
  <si>
    <t xml:space="preserve"> Applications for  management </t>
  </si>
  <si>
    <t>CSR &amp; Ethics in Business (seminar)</t>
  </si>
  <si>
    <t>N. 4 insegnamenti di major tra:*</t>
  </si>
  <si>
    <t>Organization theory</t>
  </si>
  <si>
    <t>Public management</t>
  </si>
  <si>
    <t>Technology and innovation management</t>
  </si>
  <si>
    <t>Managerial accounting</t>
  </si>
  <si>
    <t>Globalization, societies and institutions (seminar)</t>
  </si>
  <si>
    <t xml:space="preserve">Business strategy </t>
  </si>
  <si>
    <t xml:space="preserve">Comparative business and European  law </t>
  </si>
  <si>
    <t>1 elective or internship</t>
  </si>
  <si>
    <t xml:space="preserve">1 elective </t>
  </si>
  <si>
    <t>Final paper</t>
  </si>
  <si>
    <t>30060
Economia aziendale e gest.  delle imprese</t>
  </si>
  <si>
    <t>30060
Management</t>
  </si>
  <si>
    <t>30267
Economia aziendale e delle ist. culturali</t>
  </si>
  <si>
    <t>30402 
Principles of management</t>
  </si>
  <si>
    <t>30402
Principles of management</t>
  </si>
  <si>
    <r>
      <rPr>
        <b/>
        <sz val="11"/>
        <color theme="1"/>
        <rFont val="Calibri"/>
        <family val="2"/>
        <scheme val="minor"/>
      </rPr>
      <t>BIEM&gt;BESS</t>
    </r>
    <r>
      <rPr>
        <sz val="11"/>
        <color theme="1"/>
        <rFont val="Calibri"/>
        <family val="2"/>
        <scheme val="minor"/>
      </rPr>
      <t>: se superato 30428 e 30058 si convalida in toto</t>
    </r>
  </si>
  <si>
    <t>30404
Accounting</t>
  </si>
  <si>
    <r>
      <rPr>
        <b/>
        <sz val="11"/>
        <color theme="1"/>
        <rFont val="Calibri"/>
        <family val="2"/>
        <scheme val="minor"/>
      </rPr>
      <t>BIEM&gt;BEMACS:</t>
    </r>
    <r>
      <rPr>
        <sz val="11"/>
        <color theme="1"/>
        <rFont val="Calibri"/>
        <family val="2"/>
        <scheme val="minor"/>
      </rPr>
      <t xml:space="preserve"> se superato 30006 e 30017 si convalida in toto</t>
    </r>
  </si>
  <si>
    <t>30322 
Law Mod.1 (Comparative public law)</t>
  </si>
  <si>
    <t>30054 o 30057
Int.monetary economics / Int.economics</t>
  </si>
  <si>
    <t>30008
Fondamenti di organizzazioe</t>
  </si>
  <si>
    <t>30009
Ec.management amm.pubbl.</t>
  </si>
  <si>
    <t>30014 
Gest.della tecn. dell'inn. e delle operation</t>
  </si>
  <si>
    <t>30034
Ec.delle az. pubbl. e non profit</t>
  </si>
  <si>
    <t>30277
Marketing dei settori creativi</t>
  </si>
  <si>
    <t>30012
Strategia competitiva</t>
  </si>
  <si>
    <t>30282
Globalization societies and institutions</t>
  </si>
  <si>
    <t>30012
Business strategy (solo se Finance)</t>
  </si>
  <si>
    <t>30269
Strat.comp. nei settori creativi</t>
  </si>
  <si>
    <t>30323
Law Mod.2 (International and european law)</t>
  </si>
  <si>
    <t>Empirical methods for economics (Introduction to econometrics) (E.)</t>
  </si>
  <si>
    <t>Empirical methods for finance (Introduction to econometrics for finance) (F.)</t>
  </si>
  <si>
    <t>CSR &amp; Ethics in business (seminar)</t>
  </si>
  <si>
    <t>Macroeconomics and the world economy (E.)</t>
  </si>
  <si>
    <t>Business strategy (F.)</t>
  </si>
  <si>
    <t>Markets, organizations, and incentives (major Eco.)</t>
  </si>
  <si>
    <t>International economics (major Eco.)</t>
  </si>
  <si>
    <t>International and monetary economics (major Fin.)</t>
  </si>
  <si>
    <t>Financial economics (major Fin.)</t>
  </si>
  <si>
    <t>da BIEF - International Economics and Finance
ad altri CDL</t>
  </si>
  <si>
    <r>
      <rPr>
        <b/>
        <sz val="11"/>
        <color theme="1"/>
        <rFont val="Calibri"/>
        <family val="2"/>
        <scheme val="minor"/>
      </rPr>
      <t>BIEF&gt;BESS</t>
    </r>
    <r>
      <rPr>
        <sz val="11"/>
        <color theme="1"/>
        <rFont val="Calibri"/>
        <family val="2"/>
        <scheme val="minor"/>
      </rPr>
      <t>: se superato 30428 e 30058 si convalida in toto</t>
    </r>
  </si>
  <si>
    <t>30326 
Introd.to economics Mod.2 (Macro)</t>
  </si>
  <si>
    <t>30326
Introd.to economics Mod.2 (Macro)</t>
  </si>
  <si>
    <r>
      <rPr>
        <b/>
        <sz val="11"/>
        <color theme="1"/>
        <rFont val="Calibri"/>
        <family val="2"/>
        <scheme val="minor"/>
      </rPr>
      <t>BIEF&gt;BEMACS:</t>
    </r>
    <r>
      <rPr>
        <sz val="11"/>
        <color theme="1"/>
        <rFont val="Calibri"/>
        <family val="2"/>
        <scheme val="minor"/>
      </rPr>
      <t xml:space="preserve"> se superato 30006 e 30017 si convalida in toto</t>
    </r>
  </si>
  <si>
    <t>30443
International macroeconomics</t>
  </si>
  <si>
    <t>da CLEACC - Economia e Management per arte, cultura e comunicazine
ad altri CDL</t>
  </si>
  <si>
    <t>Denominazione - CLASSE IN ITALIANO</t>
  </si>
  <si>
    <t>Economia aziendale e delle istituzioni culturali</t>
  </si>
  <si>
    <t>Matematica generale e finanziaria</t>
  </si>
  <si>
    <t>Estetica</t>
  </si>
  <si>
    <t>Metodo, critica e ricerca nelle discipline artistiche - I</t>
  </si>
  <si>
    <t>Storia economica e del pensiero economico</t>
  </si>
  <si>
    <t>Computer skills</t>
  </si>
  <si>
    <t xml:space="preserve">Lingua Inglese </t>
  </si>
  <si>
    <t>Metodo, critica e ricerca nelle discipline artistiche - II  -  Modulo 1</t>
  </si>
  <si>
    <t>Antropologia culturale e dello sviluppo</t>
  </si>
  <si>
    <t>Metodo, critica e ricerca nelle discipline artistiche - II  -  Modulo 2</t>
  </si>
  <si>
    <t>Economia delle aziende pubbliche e non profit</t>
  </si>
  <si>
    <t>Marketing nei settori creativi</t>
  </si>
  <si>
    <t>Competitive strategies in creative industries</t>
  </si>
  <si>
    <t>Finanza - Modulo 1 (Finanza aziendale)</t>
  </si>
  <si>
    <t>Finanza - Modulo 2 (Sistema  finanziario)</t>
  </si>
  <si>
    <t>Laboratorio o stage o insegnamento opzionale superato all'estero</t>
  </si>
  <si>
    <r>
      <t xml:space="preserve">30301
Inglese
</t>
    </r>
    <r>
      <rPr>
        <b/>
        <sz val="8"/>
        <color theme="1"/>
        <rFont val="Calibri"/>
        <family val="2"/>
        <scheme val="minor"/>
      </rPr>
      <t>(solo se livello C1)</t>
    </r>
  </si>
  <si>
    <t>30009
Ec. e manag. delle amm. pubbliche</t>
  </si>
  <si>
    <t>30015
Marketing</t>
  </si>
  <si>
    <t>Mathematics  - Module 1 (Theory and methods)</t>
  </si>
  <si>
    <t xml:space="preserve">Fundamentals of management </t>
  </si>
  <si>
    <t>Foundations of economics - Module 1 (Microeconomics)</t>
  </si>
  <si>
    <t>Logic and methodology of social sciences</t>
  </si>
  <si>
    <t>Mathematics - Module 2 (Applied mathematics)</t>
  </si>
  <si>
    <t>Foundations of economics - Module 2 (Macroeconomics)</t>
  </si>
  <si>
    <t>Statistics - Module 1 (Theory and methods)</t>
  </si>
  <si>
    <t>Statistics - Module 2 (Applied statistics)</t>
  </si>
  <si>
    <t>Strategic decision making and markets</t>
  </si>
  <si>
    <t>Macroeconomics and economic policy</t>
  </si>
  <si>
    <t>Incentives design and policy</t>
  </si>
  <si>
    <t xml:space="preserve">Private and business law </t>
  </si>
  <si>
    <t>Econometrics</t>
  </si>
  <si>
    <t>Mind and society: intro to cognitive sciences</t>
  </si>
  <si>
    <t>Empirical research methods and data analysis</t>
  </si>
  <si>
    <t>Organizational behavior and social psychology</t>
  </si>
  <si>
    <t>Sociology</t>
  </si>
  <si>
    <t>1 elective</t>
  </si>
  <si>
    <t>Culture, institutions and development 
or any another elective course belonging to SECS-P/01  taken abroad</t>
  </si>
  <si>
    <t xml:space="preserve">Law and public policy </t>
  </si>
  <si>
    <t>International economics and finance</t>
  </si>
  <si>
    <t>30325 
Introd.to ec. Mod.1 (Micro)</t>
  </si>
  <si>
    <t>30407
Advanced math.and stat. Mod.1 (Applied math.)</t>
  </si>
  <si>
    <t>30326 
Introd.to Ec. Mod.2 (Macro)</t>
  </si>
  <si>
    <t>30408
Advanced math.and stat. Mod.2 (Adv.statistics meth.)</t>
  </si>
  <si>
    <t>30418
Computational micro. Mod.1 (Game theory)</t>
  </si>
  <si>
    <t>30056
European economics policy</t>
  </si>
  <si>
    <r>
      <t xml:space="preserve">30056
European economics policy </t>
    </r>
    <r>
      <rPr>
        <i/>
        <sz val="8"/>
        <color theme="1"/>
        <rFont val="Calibri"/>
        <family val="2"/>
        <scheme val="minor"/>
      </rPr>
      <t>(major in Economics)</t>
    </r>
  </si>
  <si>
    <t>30283
Markets, organizations, and incentives (major Eco.)</t>
  </si>
  <si>
    <t>30419
Computational micro. Mod.2 (Mechanism design)</t>
  </si>
  <si>
    <t>30284/30285
Empirical methods for eco/fin</t>
  </si>
  <si>
    <t>30413
Econometrics</t>
  </si>
  <si>
    <t>30197
Sociology</t>
  </si>
  <si>
    <t>30313
Ec.of instit. and culture</t>
  </si>
  <si>
    <t>30054 Intern.mon. Economics (FIN) / 30057 Intern. Economics (ECO)</t>
  </si>
  <si>
    <t xml:space="preserve">Political science and comparative politics </t>
  </si>
  <si>
    <t xml:space="preserve">Quantitative methods for social sciences 
(Module I - Mathematics) </t>
  </si>
  <si>
    <t>Law (Module I - Comparative public law)</t>
  </si>
  <si>
    <t>Introduction to economics  
(Module I - Microeconomics)</t>
  </si>
  <si>
    <t>Introduction to economics (Module II - Macroeconomics)</t>
  </si>
  <si>
    <t>History  (Module I - Global history)</t>
  </si>
  <si>
    <t xml:space="preserve">Political philosophy </t>
  </si>
  <si>
    <t xml:space="preserve">Quantitative methods for  social sciences (Module II - Statistics) </t>
  </si>
  <si>
    <t>Marketing research skills for public policy</t>
  </si>
  <si>
    <t>Management of government organizations</t>
  </si>
  <si>
    <t>International relations</t>
  </si>
  <si>
    <t>Political economics</t>
  </si>
  <si>
    <t xml:space="preserve">Accounting and financial statement analysis </t>
  </si>
  <si>
    <t xml:space="preserve">Policy evaluation </t>
  </si>
  <si>
    <t>History (Module II- History of political institutions)</t>
  </si>
  <si>
    <r>
      <t xml:space="preserve">Law </t>
    </r>
    <r>
      <rPr>
        <sz val="11"/>
        <color indexed="8"/>
        <rFont val="Calibri"/>
        <family val="2"/>
      </rPr>
      <t xml:space="preserve">(Module II -  International and European law) </t>
    </r>
  </si>
  <si>
    <t xml:space="preserve">Negotiation skills </t>
  </si>
  <si>
    <t xml:space="preserve">Sociology </t>
  </si>
  <si>
    <t>Public governance</t>
  </si>
  <si>
    <t>2 electives</t>
  </si>
  <si>
    <t>Public economics</t>
  </si>
  <si>
    <t>Media and political communication</t>
  </si>
  <si>
    <t>30467
Law and public policy</t>
  </si>
  <si>
    <t>30352
Scienza delle finanze</t>
  </si>
  <si>
    <r>
      <rPr>
        <b/>
        <sz val="11"/>
        <color theme="1"/>
        <rFont val="Calibri"/>
        <family val="2"/>
        <scheme val="minor"/>
      </rPr>
      <t>BIG&gt;CLEAM e CLEF</t>
    </r>
    <r>
      <rPr>
        <sz val="11"/>
        <color theme="1"/>
        <rFont val="Calibri"/>
        <family val="2"/>
        <scheme val="minor"/>
      </rPr>
      <t xml:space="preserve">: si convalida parziale anche su 30427 con 3 cfu da integrare
</t>
    </r>
    <r>
      <rPr>
        <b/>
        <sz val="11"/>
        <color theme="1"/>
        <rFont val="Calibri"/>
        <family val="2"/>
        <scheme val="minor"/>
      </rPr>
      <t xml:space="preserve">BIG&gt;CLEACC: </t>
    </r>
    <r>
      <rPr>
        <sz val="11"/>
        <color theme="1"/>
        <rFont val="Calibri"/>
        <family val="2"/>
        <scheme val="minor"/>
      </rPr>
      <t>si convalida parziale su 30427 con 4 cfu da integrare</t>
    </r>
  </si>
  <si>
    <r>
      <t xml:space="preserve">30313
Ec.of institutions aqnd culture </t>
    </r>
    <r>
      <rPr>
        <i/>
        <sz val="8"/>
        <color theme="1"/>
        <rFont val="Calibri"/>
        <family val="2"/>
        <scheme val="minor"/>
      </rPr>
      <t>(se Economics)</t>
    </r>
  </si>
  <si>
    <t>30036
Antropologia cult.e dello sviluppo</t>
  </si>
  <si>
    <t xml:space="preserve">da BEMACS - Economics, Management and Computer Science 
ad altri CDL </t>
  </si>
  <si>
    <t xml:space="preserve">da BIG - International Politics and Government
ad altri CDL </t>
  </si>
  <si>
    <t xml:space="preserve">da BESS - Economic and Social Sciences 
ad altri CDL </t>
  </si>
  <si>
    <t>Mathematics and statistics - Module 1 (Mathematics)</t>
  </si>
  <si>
    <t>Principles of management</t>
  </si>
  <si>
    <t>Microeconomics</t>
  </si>
  <si>
    <t>Fundamentals of computer science</t>
  </si>
  <si>
    <t>Mathematics and statistics - Module 2 (Statistics)</t>
  </si>
  <si>
    <t>Accounting</t>
  </si>
  <si>
    <t>Fundamentals of information technology law</t>
  </si>
  <si>
    <t>Advanced mathematics and statistics  - Module 1 (Applied mathematics)</t>
  </si>
  <si>
    <t>Macroeconomics</t>
  </si>
  <si>
    <t>Technological innovation seminars I</t>
  </si>
  <si>
    <t>Advanced mathematics and statistics  - Module 2 (Advanced statistical methods)</t>
  </si>
  <si>
    <t>Machine learning</t>
  </si>
  <si>
    <t>Principles of finance</t>
  </si>
  <si>
    <t>Technological innovation seminars II</t>
  </si>
  <si>
    <t>Big data and databases</t>
  </si>
  <si>
    <t xml:space="preserve">Computational microeconomics - Module 1 (Game theory) </t>
  </si>
  <si>
    <t>Marketing analytics</t>
  </si>
  <si>
    <t xml:space="preserve">Computational microeconomics - Module 2 (Mechanism design) </t>
  </si>
  <si>
    <t>Information systems management</t>
  </si>
  <si>
    <t>Computer programming</t>
  </si>
  <si>
    <t>European and international information law and data economy</t>
  </si>
  <si>
    <t>30448
Mathematics Mod.1 (Theory and methods)</t>
  </si>
  <si>
    <t>30456 
Statistics Mod.1 (Theory and methods)</t>
  </si>
  <si>
    <r>
      <t xml:space="preserve">30288
Sem.svil.comp. Mang. Leadership </t>
    </r>
    <r>
      <rPr>
        <i/>
        <sz val="8"/>
        <color theme="1"/>
        <rFont val="Calibri"/>
        <family val="2"/>
        <scheme val="minor"/>
      </rPr>
      <t>(se superato anche 30422)</t>
    </r>
  </si>
  <si>
    <r>
      <t xml:space="preserve">30288
Leadership and mang. skills sem. </t>
    </r>
    <r>
      <rPr>
        <i/>
        <sz val="8"/>
        <color theme="1"/>
        <rFont val="Calibri"/>
        <family val="2"/>
        <scheme val="minor"/>
      </rPr>
      <t>(se superato anche 30422)</t>
    </r>
  </si>
  <si>
    <r>
      <t xml:space="preserve">30338 
Negotiation skills  </t>
    </r>
    <r>
      <rPr>
        <i/>
        <sz val="8"/>
        <color theme="1"/>
        <rFont val="Calibri"/>
        <family val="2"/>
        <scheme val="minor"/>
      </rPr>
      <t>(se superato anche 30422)</t>
    </r>
  </si>
  <si>
    <r>
      <t xml:space="preserve">30288
Sem.svil.comp. Mang. Leadership </t>
    </r>
    <r>
      <rPr>
        <i/>
        <sz val="8"/>
        <color theme="1"/>
        <rFont val="Calibri"/>
        <family val="2"/>
        <scheme val="minor"/>
      </rPr>
      <t xml:space="preserve"> (se superato anche 30415)</t>
    </r>
  </si>
  <si>
    <r>
      <t xml:space="preserve">30288
Leadership and mang. skills sem. </t>
    </r>
    <r>
      <rPr>
        <i/>
        <sz val="8"/>
        <color theme="1"/>
        <rFont val="Calibri"/>
        <family val="2"/>
        <scheme val="minor"/>
      </rPr>
      <t>(se superato anche 30415)</t>
    </r>
  </si>
  <si>
    <r>
      <t xml:space="preserve">30338 
Negotiation skills  </t>
    </r>
    <r>
      <rPr>
        <i/>
        <sz val="8"/>
        <color theme="1"/>
        <rFont val="Calibri"/>
        <family val="2"/>
        <scheme val="minor"/>
      </rPr>
      <t>(se superato anche 30415)</t>
    </r>
  </si>
  <si>
    <t>30462
Econometrics</t>
  </si>
  <si>
    <t>Filosofia del diritto</t>
  </si>
  <si>
    <t>Diritto romano - Modulo 1</t>
  </si>
  <si>
    <t>Istituzioni di diritto privato</t>
  </si>
  <si>
    <t>Metodi quantitativi</t>
  </si>
  <si>
    <t>Diritto costituzionale italiano ed europeo</t>
  </si>
  <si>
    <t>Diritto romano - Modulo 2</t>
  </si>
  <si>
    <t>Principi di economia (micro e macroeconomia)</t>
  </si>
  <si>
    <t>Storia della codificazione</t>
  </si>
  <si>
    <t>Economia aziendale e bilancio - Modulo 1 (Economia aziendale)</t>
  </si>
  <si>
    <t>Informatica per Giurisprudenza</t>
  </si>
  <si>
    <t>Economia aziendale e bilancio - Modulo 2 (Bilancio)</t>
  </si>
  <si>
    <t>Storia giuridica delle istituzioni economiche</t>
  </si>
  <si>
    <t>Inglese giuridico</t>
  </si>
  <si>
    <r>
      <t xml:space="preserve">30301
Inglese </t>
    </r>
    <r>
      <rPr>
        <i/>
        <sz val="8"/>
        <color theme="1"/>
        <rFont val="Calibri"/>
        <family val="2"/>
        <scheme val="minor"/>
      </rPr>
      <t>(per classe Eng solo se C1)</t>
    </r>
  </si>
  <si>
    <r>
      <rPr>
        <b/>
        <sz val="11"/>
        <color theme="1"/>
        <rFont val="Calibri"/>
        <family val="2"/>
        <scheme val="minor"/>
      </rPr>
      <t>CLMG&gt;BESS</t>
    </r>
    <r>
      <rPr>
        <sz val="11"/>
        <color theme="1"/>
        <rFont val="Calibri"/>
        <family val="2"/>
        <scheme val="minor"/>
      </rPr>
      <t>: se supera 50056 e 50018 si convalida in toto</t>
    </r>
  </si>
  <si>
    <r>
      <t xml:space="preserve">30301
Inglese </t>
    </r>
    <r>
      <rPr>
        <i/>
        <sz val="8"/>
        <color theme="1"/>
        <rFont val="Calibri"/>
        <family val="2"/>
        <scheme val="minor"/>
      </rPr>
      <t>(solo se C1)</t>
    </r>
  </si>
  <si>
    <r>
      <rPr>
        <b/>
        <sz val="11"/>
        <color theme="1"/>
        <rFont val="Calibri"/>
        <family val="2"/>
        <scheme val="minor"/>
      </rPr>
      <t>CLMG&gt;BESS</t>
    </r>
    <r>
      <rPr>
        <sz val="11"/>
        <color theme="1"/>
        <rFont val="Calibri"/>
        <family val="2"/>
        <scheme val="minor"/>
      </rPr>
      <t>: se supera 50013 e 50014 si convalida in toto</t>
    </r>
  </si>
  <si>
    <t>30461
 Private and business law</t>
  </si>
  <si>
    <t xml:space="preserve">30405
Fundamentals of inf. techn.law </t>
  </si>
  <si>
    <t>N. 4 insegnamenti di major 
30264 Public finance</t>
  </si>
  <si>
    <t>30344
Public economics</t>
  </si>
  <si>
    <t xml:space="preserve">30065
Economia Mod.1 (Micro)
</t>
  </si>
  <si>
    <t xml:space="preserve">30065
Economics Mod.1 (Micro)
</t>
  </si>
  <si>
    <t xml:space="preserve">30344
Public economics
</t>
  </si>
  <si>
    <r>
      <rPr>
        <b/>
        <sz val="11"/>
        <color theme="1"/>
        <rFont val="Calibri"/>
        <family val="2"/>
        <scheme val="minor"/>
      </rPr>
      <t xml:space="preserve">BEMACS&gt;BESS: </t>
    </r>
    <r>
      <rPr>
        <sz val="11"/>
        <color theme="1"/>
        <rFont val="Calibri"/>
        <family val="2"/>
        <scheme val="minor"/>
      </rPr>
      <t>se supera 30402 e 30404 si convalida tutto</t>
    </r>
  </si>
  <si>
    <r>
      <rPr>
        <b/>
        <sz val="11"/>
        <color theme="1"/>
        <rFont val="Calibri"/>
        <family val="2"/>
        <scheme val="minor"/>
      </rPr>
      <t>BEMACS&gt;BESS:</t>
    </r>
    <r>
      <rPr>
        <sz val="11"/>
        <color theme="1"/>
        <rFont val="Calibri"/>
        <family val="2"/>
        <scheme val="minor"/>
      </rPr>
      <t xml:space="preserve"> se supera 30402 e 30404 si convalida tutto</t>
    </r>
  </si>
  <si>
    <t xml:space="preserve">50021 
Storia giuridica delle ist. economiche </t>
  </si>
  <si>
    <t>Seminario di Critical Thinking</t>
  </si>
  <si>
    <t>Critical Thinking seminar</t>
  </si>
  <si>
    <t>30542 Mathematical Analysis - Module 1</t>
  </si>
  <si>
    <r>
      <rPr>
        <b/>
        <sz val="11"/>
        <rFont val="Calibri"/>
        <family val="2"/>
        <scheme val="minor"/>
      </rPr>
      <t>BEMACS&gt;CLMG</t>
    </r>
    <r>
      <rPr>
        <sz val="11"/>
        <rFont val="Calibri"/>
        <family val="2"/>
        <scheme val="minor"/>
      </rPr>
      <t xml:space="preserve">: se supera 30403 e 30409 si convalida in toto
</t>
    </r>
    <r>
      <rPr>
        <b/>
        <sz val="11"/>
        <rFont val="Calibri"/>
        <family val="2"/>
        <scheme val="minor"/>
      </rPr>
      <t>BEMACS&gt;BAI</t>
    </r>
    <r>
      <rPr>
        <sz val="11"/>
        <rFont val="Calibri"/>
        <family val="2"/>
        <scheme val="minor"/>
      </rPr>
      <t>: se supera 30403 e 30409 si convalida in toto</t>
    </r>
  </si>
  <si>
    <r>
      <rPr>
        <b/>
        <sz val="11"/>
        <color theme="1"/>
        <rFont val="Calibri"/>
        <family val="2"/>
        <scheme val="minor"/>
      </rPr>
      <t>BEMACS&gt;BAI</t>
    </r>
    <r>
      <rPr>
        <sz val="11"/>
        <color theme="1"/>
        <rFont val="Calibri"/>
        <family val="2"/>
        <scheme val="minor"/>
      </rPr>
      <t>: se supera 30398 e 30509 si convalida in toto</t>
    </r>
  </si>
  <si>
    <r>
      <rPr>
        <b/>
        <sz val="11"/>
        <color theme="1"/>
        <rFont val="Calibri"/>
        <family val="2"/>
        <scheme val="minor"/>
      </rPr>
      <t>BEMACS&gt;BAI</t>
    </r>
    <r>
      <rPr>
        <sz val="11"/>
        <color theme="1"/>
        <rFont val="Calibri"/>
        <family val="2"/>
        <scheme val="minor"/>
      </rPr>
      <t>: se supera 30401 e 30408 si convalida in toto</t>
    </r>
  </si>
  <si>
    <r>
      <t xml:space="preserve">solo se diversa da </t>
    </r>
    <r>
      <rPr>
        <b/>
        <sz val="8"/>
        <color theme="1"/>
        <rFont val="Calibri"/>
        <family val="2"/>
        <scheme val="minor"/>
      </rPr>
      <t>Inglese</t>
    </r>
  </si>
  <si>
    <t>30544
 Algebra and Geometry</t>
  </si>
  <si>
    <r>
      <rPr>
        <b/>
        <sz val="11"/>
        <rFont val="Calibri"/>
        <family val="2"/>
        <scheme val="minor"/>
      </rPr>
      <t xml:space="preserve">BEMACS&gt;BAI: </t>
    </r>
    <r>
      <rPr>
        <sz val="11"/>
        <rFont val="Calibri"/>
        <family val="2"/>
        <scheme val="minor"/>
      </rPr>
      <t>se supera 30403 e 30409 si convalida in toto</t>
    </r>
    <r>
      <rPr>
        <b/>
        <sz val="11"/>
        <rFont val="Calibri"/>
        <family val="2"/>
        <scheme val="minor"/>
      </rPr>
      <t xml:space="preserve">
BEMACS&gt;CLMG</t>
    </r>
    <r>
      <rPr>
        <sz val="11"/>
        <rFont val="Calibri"/>
        <family val="2"/>
        <scheme val="minor"/>
      </rPr>
      <t xml:space="preserve">: se supera 30403 e 30409 si convalida in toto
</t>
    </r>
  </si>
  <si>
    <t>vd prima lingua</t>
  </si>
  <si>
    <r>
      <rPr>
        <b/>
        <sz val="11"/>
        <color theme="1"/>
        <rFont val="Calibri"/>
        <family val="2"/>
        <scheme val="minor"/>
      </rPr>
      <t>BEMACS&gt;BAI</t>
    </r>
    <r>
      <rPr>
        <sz val="11"/>
        <color theme="1"/>
        <rFont val="Calibri"/>
        <family val="2"/>
        <scheme val="minor"/>
      </rPr>
      <t>: se supera 30418 e 30419 si convalida in toto</t>
    </r>
  </si>
  <si>
    <t>30542 
Mathematical Analysis - Mod. 1</t>
  </si>
  <si>
    <t xml:space="preserve">30542 Mathematical Analysis - Module 1 </t>
  </si>
  <si>
    <r>
      <t xml:space="preserve">30545 
Foundations of Economic Sciences </t>
    </r>
    <r>
      <rPr>
        <b/>
        <sz val="8"/>
        <color theme="1"/>
        <rFont val="Calibri"/>
        <family val="2"/>
        <scheme val="minor"/>
      </rPr>
      <t>(3)</t>
    </r>
  </si>
  <si>
    <t>30556 Behavioural skills seminar</t>
  </si>
  <si>
    <r>
      <rPr>
        <b/>
        <sz val="11"/>
        <color theme="1"/>
        <rFont val="Calibri"/>
        <family val="2"/>
        <scheme val="minor"/>
      </rPr>
      <t>BIG&gt;BA</t>
    </r>
    <r>
      <rPr>
        <sz val="11"/>
        <color theme="1"/>
        <rFont val="Calibri"/>
        <family val="2"/>
        <scheme val="minor"/>
      </rPr>
      <t xml:space="preserve">I: se supera 30325 e 30326 si convalida in toto
</t>
    </r>
    <r>
      <rPr>
        <b/>
        <sz val="11"/>
        <color theme="1"/>
        <rFont val="Calibri"/>
        <family val="2"/>
        <scheme val="minor"/>
      </rPr>
      <t>BIG&gt;CLMG</t>
    </r>
    <r>
      <rPr>
        <sz val="11"/>
        <color theme="1"/>
        <rFont val="Calibri"/>
        <family val="2"/>
        <scheme val="minor"/>
      </rPr>
      <t>: se supera 30325 e 30326 si convalida in toto</t>
    </r>
  </si>
  <si>
    <r>
      <rPr>
        <b/>
        <sz val="11"/>
        <color theme="1"/>
        <rFont val="Calibri"/>
        <family val="2"/>
        <scheme val="minor"/>
      </rPr>
      <t>BIG&gt;BAI</t>
    </r>
    <r>
      <rPr>
        <sz val="11"/>
        <color theme="1"/>
        <rFont val="Calibri"/>
        <family val="2"/>
        <scheme val="minor"/>
      </rPr>
      <t xml:space="preserve">: se supera 30325 e 30326 si convalida in toto
</t>
    </r>
    <r>
      <rPr>
        <b/>
        <sz val="11"/>
        <color theme="1"/>
        <rFont val="Calibri"/>
        <family val="2"/>
        <scheme val="minor"/>
      </rPr>
      <t>BIG&gt;CLMG</t>
    </r>
    <r>
      <rPr>
        <sz val="11"/>
        <color theme="1"/>
        <rFont val="Calibri"/>
        <family val="2"/>
        <scheme val="minor"/>
      </rPr>
      <t>: se supera 30325 e 30326 si convalida in toto</t>
    </r>
  </si>
  <si>
    <t>50241
Scienza delle finanze</t>
  </si>
  <si>
    <t>50241 
Scienza delle finanze</t>
  </si>
  <si>
    <r>
      <rPr>
        <b/>
        <sz val="11"/>
        <rFont val="Calibri"/>
        <family val="2"/>
        <scheme val="minor"/>
      </rPr>
      <t>CLEAM&gt;CLMG</t>
    </r>
    <r>
      <rPr>
        <sz val="11"/>
        <rFont val="Calibri"/>
        <family val="2"/>
        <scheme val="minor"/>
      </rPr>
      <t xml:space="preserve">: se supera 30065 e 30066 si convalida in toto
</t>
    </r>
    <r>
      <rPr>
        <b/>
        <sz val="11"/>
        <rFont val="Calibri"/>
        <family val="2"/>
        <scheme val="minor"/>
      </rPr>
      <t>CLEAM&gt;BAI</t>
    </r>
    <r>
      <rPr>
        <sz val="11"/>
        <rFont val="Calibri"/>
        <family val="2"/>
        <scheme val="minor"/>
      </rPr>
      <t>: se supera 30065 e 30063 si convalida in toto</t>
    </r>
  </si>
  <si>
    <r>
      <rPr>
        <b/>
        <sz val="11"/>
        <rFont val="Calibri"/>
        <family val="2"/>
        <scheme val="minor"/>
      </rPr>
      <t>CLEAM&gt;CLMG</t>
    </r>
    <r>
      <rPr>
        <sz val="11"/>
        <rFont val="Calibri"/>
        <family val="2"/>
        <scheme val="minor"/>
      </rPr>
      <t xml:space="preserve">: se supera  30065 e 30066 si convalida in toto
</t>
    </r>
    <r>
      <rPr>
        <b/>
        <sz val="11"/>
        <rFont val="Calibri"/>
        <family val="2"/>
        <scheme val="minor"/>
      </rPr>
      <t>CLEAM&gt;BAI</t>
    </r>
    <r>
      <rPr>
        <sz val="11"/>
        <rFont val="Calibri"/>
        <family val="2"/>
        <scheme val="minor"/>
      </rPr>
      <t>: se supera 30065 e 30066 si convalida in toto</t>
    </r>
  </si>
  <si>
    <t>50214 
Critical thinking</t>
  </si>
  <si>
    <r>
      <rPr>
        <b/>
        <sz val="11"/>
        <color theme="1"/>
        <rFont val="Calibri"/>
        <family val="2"/>
        <scheme val="minor"/>
      </rPr>
      <t xml:space="preserve">BESS&gt;BAI: </t>
    </r>
    <r>
      <rPr>
        <sz val="11"/>
        <color theme="1"/>
        <rFont val="Calibri"/>
        <family val="2"/>
        <scheme val="minor"/>
      </rPr>
      <t>se supera 30452 e 30453 si convalida in toto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BESS&gt;CLMG</t>
    </r>
    <r>
      <rPr>
        <sz val="11"/>
        <color theme="1"/>
        <rFont val="Calibri"/>
        <family val="2"/>
        <scheme val="minor"/>
      </rPr>
      <t>: se supera 30452 e 30453 si convalida in toto</t>
    </r>
  </si>
  <si>
    <r>
      <rPr>
        <b/>
        <sz val="11"/>
        <color theme="1"/>
        <rFont val="Calibri"/>
        <family val="2"/>
        <scheme val="minor"/>
      </rPr>
      <t xml:space="preserve">BESS&gt;BAI: </t>
    </r>
    <r>
      <rPr>
        <sz val="11"/>
        <color theme="1"/>
        <rFont val="Calibri"/>
        <family val="2"/>
        <scheme val="minor"/>
      </rPr>
      <t xml:space="preserve">se supera 30452 e 30453 si convalida in toto
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BESS&gt;CLMG</t>
    </r>
    <r>
      <rPr>
        <sz val="11"/>
        <color theme="1"/>
        <rFont val="Calibri"/>
        <family val="2"/>
        <scheme val="minor"/>
      </rPr>
      <t>: se supera 30452 e 30453 si convalida in toto</t>
    </r>
  </si>
  <si>
    <r>
      <rPr>
        <b/>
        <sz val="11"/>
        <color theme="1"/>
        <rFont val="Calibri"/>
        <family val="2"/>
        <scheme val="minor"/>
      </rPr>
      <t>CLEAM&gt;BESS</t>
    </r>
    <r>
      <rPr>
        <sz val="11"/>
        <color theme="1"/>
        <rFont val="Calibri"/>
        <family val="2"/>
        <scheme val="minor"/>
      </rPr>
      <t>: se supera 30060 e 30426 si convalida in toto</t>
    </r>
  </si>
  <si>
    <r>
      <t xml:space="preserve">30450 
Fundamentals of management </t>
    </r>
    <r>
      <rPr>
        <b/>
        <sz val="8"/>
        <color theme="1"/>
        <rFont val="Calibri"/>
        <family val="2"/>
        <scheme val="minor"/>
      </rPr>
      <t>(integra 3</t>
    </r>
    <r>
      <rPr>
        <sz val="8"/>
        <color theme="1"/>
        <rFont val="Calibri"/>
        <family val="2"/>
        <scheme val="minor"/>
      </rPr>
      <t>)</t>
    </r>
  </si>
  <si>
    <r>
      <t xml:space="preserve">30448
Mathematics Mod.1 (Theory and methods) </t>
    </r>
    <r>
      <rPr>
        <b/>
        <sz val="8"/>
        <color theme="1"/>
        <rFont val="Calibri"/>
        <family val="2"/>
        <scheme val="minor"/>
      </rPr>
      <t xml:space="preserve"> 
(integra 2)</t>
    </r>
  </si>
  <si>
    <r>
      <t xml:space="preserve">30268 
Mat.generale e finanz. 
</t>
    </r>
    <r>
      <rPr>
        <b/>
        <sz val="8"/>
        <color theme="1"/>
        <rFont val="Calibri"/>
        <family val="2"/>
        <scheme val="minor"/>
      </rPr>
      <t>(integra 3)</t>
    </r>
  </si>
  <si>
    <r>
      <t xml:space="preserve">30545 
Foundations of Economic Sciences 
</t>
    </r>
    <r>
      <rPr>
        <b/>
        <sz val="8"/>
        <color theme="1"/>
        <rFont val="Calibri"/>
        <family val="2"/>
        <scheme val="minor"/>
      </rPr>
      <t>(integra 5)</t>
    </r>
  </si>
  <si>
    <r>
      <t>50240 
Economia</t>
    </r>
    <r>
      <rPr>
        <b/>
        <sz val="8"/>
        <color theme="1"/>
        <rFont val="Calibri"/>
        <family val="2"/>
        <scheme val="minor"/>
      </rPr>
      <t xml:space="preserve"> 
(integra 3)</t>
    </r>
  </si>
  <si>
    <r>
      <t xml:space="preserve">30268 
Mat.generale e finanz. 
</t>
    </r>
    <r>
      <rPr>
        <b/>
        <sz val="8"/>
        <color theme="1"/>
        <rFont val="Calibri"/>
        <family val="2"/>
        <scheme val="minor"/>
      </rPr>
      <t>(integra 6)</t>
    </r>
  </si>
  <si>
    <r>
      <t xml:space="preserve">30545 
Foundations of Economic Sciences 
</t>
    </r>
    <r>
      <rPr>
        <b/>
        <sz val="8"/>
        <color theme="1"/>
        <rFont val="Calibri"/>
        <family val="2"/>
        <scheme val="minor"/>
      </rPr>
      <t>(integra 3)</t>
    </r>
  </si>
  <si>
    <r>
      <t xml:space="preserve">30461
 Private and business law 
</t>
    </r>
    <r>
      <rPr>
        <b/>
        <sz val="8"/>
        <color theme="1"/>
        <rFont val="Calibri"/>
        <family val="2"/>
        <scheme val="minor"/>
      </rPr>
      <t>(integra 4)</t>
    </r>
  </si>
  <si>
    <r>
      <t xml:space="preserve">50210
Istituzioni di diritto privato 
</t>
    </r>
    <r>
      <rPr>
        <b/>
        <sz val="8"/>
        <rFont val="Calibri"/>
        <family val="2"/>
        <scheme val="minor"/>
      </rPr>
      <t>(integra</t>
    </r>
    <r>
      <rPr>
        <sz val="8"/>
        <rFont val="Calibri"/>
        <family val="2"/>
        <scheme val="minor"/>
      </rPr>
      <t xml:space="preserve"> </t>
    </r>
    <r>
      <rPr>
        <b/>
        <sz val="8"/>
        <rFont val="Calibri"/>
        <family val="2"/>
        <scheme val="minor"/>
      </rPr>
      <t>2)</t>
    </r>
  </si>
  <si>
    <r>
      <rPr>
        <b/>
        <sz val="11"/>
        <color theme="1"/>
        <rFont val="Calibri"/>
        <family val="2"/>
        <scheme val="minor"/>
      </rPr>
      <t>CLEAM&gt;BESS</t>
    </r>
    <r>
      <rPr>
        <sz val="11"/>
        <color theme="1"/>
        <rFont val="Calibri"/>
        <family val="2"/>
        <scheme val="minor"/>
      </rPr>
      <t>: se supera 30423 e 30013 si convalida in toto</t>
    </r>
  </si>
  <si>
    <r>
      <t>30539 
Computer Science - Mod.1 (Intr.to Computer Science and Programming)</t>
    </r>
    <r>
      <rPr>
        <b/>
        <sz val="8"/>
        <color theme="1"/>
        <rFont val="Calibri"/>
        <family val="2"/>
        <scheme val="minor"/>
      </rPr>
      <t xml:space="preserve"> 
(integra 5)</t>
    </r>
  </si>
  <si>
    <r>
      <t xml:space="preserve">30549 Mathematical Statistics 
</t>
    </r>
    <r>
      <rPr>
        <b/>
        <sz val="8"/>
        <color theme="1"/>
        <rFont val="Calibri"/>
        <family val="2"/>
        <scheme val="minor"/>
      </rPr>
      <t>(integra 6)</t>
    </r>
  </si>
  <si>
    <r>
      <t xml:space="preserve">30035
Storia ec.e del pens. economico 
</t>
    </r>
    <r>
      <rPr>
        <b/>
        <sz val="8"/>
        <color theme="1"/>
        <rFont val="Calibri"/>
        <family val="2"/>
        <scheme val="minor"/>
      </rPr>
      <t>(integra 1)</t>
    </r>
  </si>
  <si>
    <r>
      <t xml:space="preserve">30450 
Fundamentals of management 
</t>
    </r>
    <r>
      <rPr>
        <b/>
        <sz val="8"/>
        <color theme="1"/>
        <rFont val="Calibri"/>
        <family val="2"/>
        <scheme val="minor"/>
      </rPr>
      <t>(integra 4)</t>
    </r>
  </si>
  <si>
    <r>
      <t xml:space="preserve">30404
Accounting
</t>
    </r>
    <r>
      <rPr>
        <b/>
        <sz val="8"/>
        <color theme="1"/>
        <rFont val="Calibri"/>
        <family val="2"/>
        <scheme val="minor"/>
      </rPr>
      <t>(integra 4)</t>
    </r>
  </si>
  <si>
    <r>
      <rPr>
        <b/>
        <sz val="11"/>
        <color theme="1"/>
        <rFont val="Calibri"/>
        <family val="2"/>
        <scheme val="minor"/>
      </rPr>
      <t>CLEAM&gt;BESS</t>
    </r>
    <r>
      <rPr>
        <sz val="11"/>
        <color theme="1"/>
        <rFont val="Calibri"/>
        <family val="2"/>
        <scheme val="minor"/>
      </rPr>
      <t xml:space="preserve">: se supera 30060 e 30426 si convalida in toto
</t>
    </r>
    <r>
      <rPr>
        <b/>
        <sz val="11"/>
        <color theme="1"/>
        <rFont val="Calibri"/>
        <family val="2"/>
        <scheme val="minor"/>
      </rPr>
      <t>CLEAM&gt;BEMACS</t>
    </r>
    <r>
      <rPr>
        <sz val="11"/>
        <color theme="1"/>
        <rFont val="Calibri"/>
        <family val="2"/>
        <scheme val="minor"/>
      </rPr>
      <t xml:space="preserve">: se supera 30426 e 30427 si convalida in toto
</t>
    </r>
  </si>
  <si>
    <r>
      <t xml:space="preserve">30414
Principles of finance
</t>
    </r>
    <r>
      <rPr>
        <b/>
        <sz val="8"/>
        <color theme="1"/>
        <rFont val="Calibri"/>
        <family val="2"/>
        <scheme val="minor"/>
      </rPr>
      <t>(integra 3)</t>
    </r>
  </si>
  <si>
    <r>
      <rPr>
        <b/>
        <sz val="11"/>
        <color theme="1"/>
        <rFont val="Calibri"/>
        <family val="2"/>
        <scheme val="minor"/>
      </rPr>
      <t>CLEAM&gt;BEMACS:</t>
    </r>
    <r>
      <rPr>
        <sz val="11"/>
        <color theme="1"/>
        <rFont val="Calibri"/>
        <family val="2"/>
        <scheme val="minor"/>
      </rPr>
      <t xml:space="preserve"> se supera 30006 e 30017 si convalida in toto</t>
    </r>
  </si>
  <si>
    <r>
      <t xml:space="preserve">30467
Law and public policy
</t>
    </r>
    <r>
      <rPr>
        <b/>
        <sz val="8"/>
        <color theme="1"/>
        <rFont val="Calibri"/>
        <family val="2"/>
        <scheme val="minor"/>
      </rPr>
      <t>(integra 2)</t>
    </r>
  </si>
  <si>
    <r>
      <t>50058 
Diritto costituzionale italiano ed europeo</t>
    </r>
    <r>
      <rPr>
        <b/>
        <sz val="8"/>
        <color theme="1"/>
        <rFont val="Calibri"/>
        <family val="2"/>
        <scheme val="minor"/>
      </rPr>
      <t xml:space="preserve"> 
(integra 4)</t>
    </r>
  </si>
  <si>
    <r>
      <rPr>
        <b/>
        <sz val="11"/>
        <color theme="1"/>
        <rFont val="Calibri"/>
        <family val="2"/>
        <scheme val="minor"/>
      </rPr>
      <t>CLEAM&gt;BIG e BEMACS</t>
    </r>
    <r>
      <rPr>
        <sz val="11"/>
        <color theme="1"/>
        <rFont val="Calibri"/>
        <family val="2"/>
        <scheme val="minor"/>
      </rPr>
      <t>: se supera 30426 e 30427 si convalida in toto</t>
    </r>
  </si>
  <si>
    <r>
      <t xml:space="preserve">30420
Marketing analytics
</t>
    </r>
    <r>
      <rPr>
        <b/>
        <sz val="8"/>
        <color theme="1"/>
        <rFont val="Calibri"/>
        <family val="2"/>
        <scheme val="minor"/>
      </rPr>
      <t>(integra 5)</t>
    </r>
  </si>
  <si>
    <r>
      <t xml:space="preserve">30461
 Private and business law </t>
    </r>
    <r>
      <rPr>
        <b/>
        <sz val="8"/>
        <color theme="1"/>
        <rFont val="Calibri"/>
        <family val="2"/>
        <scheme val="minor"/>
      </rPr>
      <t>(integra 4)</t>
    </r>
  </si>
  <si>
    <r>
      <t xml:space="preserve">30450 
Fundamentals of management 
</t>
    </r>
    <r>
      <rPr>
        <b/>
        <sz val="8"/>
        <color theme="1"/>
        <rFont val="Calibri"/>
        <family val="2"/>
        <scheme val="minor"/>
      </rPr>
      <t>(integra 3</t>
    </r>
    <r>
      <rPr>
        <sz val="8"/>
        <color theme="1"/>
        <rFont val="Calibri"/>
        <family val="2"/>
        <scheme val="minor"/>
      </rPr>
      <t>)</t>
    </r>
  </si>
  <si>
    <r>
      <rPr>
        <b/>
        <sz val="11"/>
        <color theme="1"/>
        <rFont val="Calibri"/>
        <family val="2"/>
        <scheme val="minor"/>
      </rPr>
      <t>CLEF&gt;BESS</t>
    </r>
    <r>
      <rPr>
        <sz val="11"/>
        <color theme="1"/>
        <rFont val="Calibri"/>
        <family val="2"/>
        <scheme val="minor"/>
      </rPr>
      <t>: se supera 30060 e 30426 si convalida in toto</t>
    </r>
  </si>
  <si>
    <r>
      <t xml:space="preserve">30448
Mathematics Mod.1 (Theory and methods) 
</t>
    </r>
    <r>
      <rPr>
        <b/>
        <sz val="8"/>
        <color theme="1"/>
        <rFont val="Calibri"/>
        <family val="2"/>
        <scheme val="minor"/>
      </rPr>
      <t>(integra 2)</t>
    </r>
  </si>
  <si>
    <r>
      <t xml:space="preserve">50240 
Economia 
</t>
    </r>
    <r>
      <rPr>
        <b/>
        <sz val="8"/>
        <color theme="1"/>
        <rFont val="Calibri"/>
        <family val="2"/>
        <scheme val="minor"/>
      </rPr>
      <t>(integra 3)</t>
    </r>
  </si>
  <si>
    <r>
      <rPr>
        <b/>
        <sz val="11"/>
        <rFont val="Calibri"/>
        <family val="2"/>
        <scheme val="minor"/>
      </rPr>
      <t>CLEF&gt;BAI</t>
    </r>
    <r>
      <rPr>
        <sz val="11"/>
        <rFont val="Calibri"/>
        <family val="2"/>
        <scheme val="minor"/>
      </rPr>
      <t xml:space="preserve">: se supera 30065 e 30066 si convalida in toto
</t>
    </r>
    <r>
      <rPr>
        <b/>
        <sz val="11"/>
        <rFont val="Calibri"/>
        <family val="2"/>
        <scheme val="minor"/>
      </rPr>
      <t>CLEF&gt;CLMG</t>
    </r>
    <r>
      <rPr>
        <sz val="11"/>
        <rFont val="Calibri"/>
        <family val="2"/>
        <scheme val="minor"/>
      </rPr>
      <t>: se supera 30065 e 30066 si convalida in toto</t>
    </r>
  </si>
  <si>
    <r>
      <t xml:space="preserve">30268 
Mat.generale e finanz.
</t>
    </r>
    <r>
      <rPr>
        <b/>
        <sz val="8"/>
        <color theme="1"/>
        <rFont val="Calibri"/>
        <family val="2"/>
        <scheme val="minor"/>
      </rPr>
      <t>(integra 6)</t>
    </r>
  </si>
  <si>
    <r>
      <rPr>
        <b/>
        <sz val="11"/>
        <color theme="1"/>
        <rFont val="Calibri"/>
        <family val="2"/>
        <scheme val="minor"/>
      </rPr>
      <t>CLEF&gt;BESS</t>
    </r>
    <r>
      <rPr>
        <sz val="11"/>
        <color theme="1"/>
        <rFont val="Calibri"/>
        <family val="2"/>
        <scheme val="minor"/>
      </rPr>
      <t>: se supera 30423 e 30013 si convalida in toto</t>
    </r>
  </si>
  <si>
    <r>
      <t xml:space="preserve">30450 
Fundamentals of management </t>
    </r>
    <r>
      <rPr>
        <b/>
        <sz val="8"/>
        <color theme="1"/>
        <rFont val="Calibri"/>
        <family val="2"/>
        <scheme val="minor"/>
      </rPr>
      <t>(integra 4)</t>
    </r>
  </si>
  <si>
    <r>
      <rPr>
        <b/>
        <sz val="11"/>
        <color theme="1"/>
        <rFont val="Calibri"/>
        <family val="2"/>
        <scheme val="minor"/>
      </rPr>
      <t>CLEF&gt;BESS</t>
    </r>
    <r>
      <rPr>
        <sz val="11"/>
        <color theme="1"/>
        <rFont val="Calibri"/>
        <family val="2"/>
        <scheme val="minor"/>
      </rPr>
      <t xml:space="preserve">: se supera 30060 e 30426 si convalida in toto
</t>
    </r>
    <r>
      <rPr>
        <b/>
        <sz val="11"/>
        <color theme="1"/>
        <rFont val="Calibri"/>
        <family val="2"/>
        <scheme val="minor"/>
      </rPr>
      <t>CLEF&gt;BEMACS</t>
    </r>
    <r>
      <rPr>
        <sz val="11"/>
        <color theme="1"/>
        <rFont val="Calibri"/>
        <family val="2"/>
        <scheme val="minor"/>
      </rPr>
      <t>: se supera 30426 e 30427 si convalida in toto</t>
    </r>
  </si>
  <si>
    <r>
      <rPr>
        <b/>
        <sz val="11"/>
        <color theme="1"/>
        <rFont val="Calibri"/>
        <family val="2"/>
        <scheme val="minor"/>
      </rPr>
      <t>CLEF&gt;BEMACS:</t>
    </r>
    <r>
      <rPr>
        <sz val="11"/>
        <color theme="1"/>
        <rFont val="Calibri"/>
        <family val="2"/>
        <scheme val="minor"/>
      </rPr>
      <t xml:space="preserve"> se supera 30006 e 30017 si convalida in toto</t>
    </r>
  </si>
  <si>
    <r>
      <rPr>
        <b/>
        <sz val="11"/>
        <color theme="1"/>
        <rFont val="Calibri"/>
        <family val="2"/>
        <scheme val="minor"/>
      </rPr>
      <t>CLEF&gt;BIG e BEMACS</t>
    </r>
    <r>
      <rPr>
        <sz val="11"/>
        <color theme="1"/>
        <rFont val="Calibri"/>
        <family val="2"/>
        <scheme val="minor"/>
      </rPr>
      <t>: se supera 30426 e 30427 si convalida in toto</t>
    </r>
  </si>
  <si>
    <r>
      <t xml:space="preserve">30414 
Principles of finance
</t>
    </r>
    <r>
      <rPr>
        <b/>
        <sz val="8"/>
        <color theme="1"/>
        <rFont val="Calibri"/>
        <family val="2"/>
        <scheme val="minor"/>
      </rPr>
      <t>(integra 3)</t>
    </r>
  </si>
  <si>
    <r>
      <rPr>
        <b/>
        <sz val="11"/>
        <color theme="1"/>
        <rFont val="Calibri"/>
        <family val="2"/>
        <scheme val="minor"/>
      </rPr>
      <t>CLEF&gt;BEMACS</t>
    </r>
    <r>
      <rPr>
        <sz val="11"/>
        <color theme="1"/>
        <rFont val="Calibri"/>
        <family val="2"/>
        <scheme val="minor"/>
      </rPr>
      <t>: se supera 30006 e 30017 si convalida in toto</t>
    </r>
  </si>
  <si>
    <r>
      <t xml:space="preserve">30450
Fundamentals of management 
</t>
    </r>
    <r>
      <rPr>
        <b/>
        <sz val="8"/>
        <color theme="1"/>
        <rFont val="Calibri"/>
        <family val="2"/>
        <scheme val="minor"/>
      </rPr>
      <t>(integra 3)</t>
    </r>
  </si>
  <si>
    <r>
      <rPr>
        <b/>
        <sz val="11"/>
        <color theme="1"/>
        <rFont val="Calibri"/>
        <family val="2"/>
        <scheme val="minor"/>
      </rPr>
      <t>BIEM&gt;BESS</t>
    </r>
    <r>
      <rPr>
        <sz val="11"/>
        <color theme="1"/>
        <rFont val="Calibri"/>
        <family val="2"/>
        <scheme val="minor"/>
      </rPr>
      <t>: se supera 30060 e 30426 si convalida in toto</t>
    </r>
  </si>
  <si>
    <r>
      <rPr>
        <b/>
        <sz val="11"/>
        <color theme="1"/>
        <rFont val="Calibri"/>
        <family val="2"/>
        <scheme val="minor"/>
      </rPr>
      <t>BIEM&gt;BAI</t>
    </r>
    <r>
      <rPr>
        <sz val="11"/>
        <color theme="1"/>
        <rFont val="Calibri"/>
        <family val="2"/>
        <scheme val="minor"/>
      </rPr>
      <t xml:space="preserve">: se supera 30065 e 30066 si convalida in toto
</t>
    </r>
    <r>
      <rPr>
        <b/>
        <sz val="11"/>
        <color theme="1"/>
        <rFont val="Calibri"/>
        <family val="2"/>
        <scheme val="minor"/>
      </rPr>
      <t>BIEM&gt;CLMG</t>
    </r>
    <r>
      <rPr>
        <sz val="11"/>
        <color theme="1"/>
        <rFont val="Calibri"/>
        <family val="2"/>
        <scheme val="minor"/>
      </rPr>
      <t>: se supera anche 30065 e 30066 si convalida in toto</t>
    </r>
  </si>
  <si>
    <r>
      <t xml:space="preserve">50210
Istituzioni di diritto privato 
</t>
    </r>
    <r>
      <rPr>
        <b/>
        <sz val="8"/>
        <rFont val="Calibri"/>
        <family val="2"/>
        <scheme val="minor"/>
      </rPr>
      <t>(integra 2)</t>
    </r>
  </si>
  <si>
    <r>
      <rPr>
        <b/>
        <sz val="11"/>
        <color theme="1"/>
        <rFont val="Calibri"/>
        <family val="2"/>
        <scheme val="minor"/>
      </rPr>
      <t>BIEM&gt;BESS</t>
    </r>
    <r>
      <rPr>
        <sz val="11"/>
        <color theme="1"/>
        <rFont val="Calibri"/>
        <family val="2"/>
        <scheme val="minor"/>
      </rPr>
      <t>: se supera 30428 e 30058 si convalida in toto</t>
    </r>
  </si>
  <si>
    <r>
      <rPr>
        <b/>
        <sz val="11"/>
        <color theme="1"/>
        <rFont val="Calibri"/>
        <family val="2"/>
        <scheme val="minor"/>
      </rPr>
      <t>BIEM&gt;BESS</t>
    </r>
    <r>
      <rPr>
        <sz val="11"/>
        <color theme="1"/>
        <rFont val="Calibri"/>
        <family val="2"/>
        <scheme val="minor"/>
      </rPr>
      <t xml:space="preserve">: se supera 30060 e 30426 si convalida in toto
</t>
    </r>
    <r>
      <rPr>
        <b/>
        <sz val="11"/>
        <color theme="1"/>
        <rFont val="Calibri"/>
        <family val="2"/>
        <scheme val="minor"/>
      </rPr>
      <t>BIEM&gt;BEMACS</t>
    </r>
    <r>
      <rPr>
        <sz val="11"/>
        <color theme="1"/>
        <rFont val="Calibri"/>
        <family val="2"/>
        <scheme val="minor"/>
      </rPr>
      <t>: se supera 30426 e 30427 si convalida in toto</t>
    </r>
  </si>
  <si>
    <r>
      <rPr>
        <b/>
        <sz val="11"/>
        <color theme="1"/>
        <rFont val="Calibri"/>
        <family val="2"/>
        <scheme val="minor"/>
      </rPr>
      <t>BIEM&gt;BIG</t>
    </r>
    <r>
      <rPr>
        <sz val="11"/>
        <color theme="1"/>
        <rFont val="Calibri"/>
        <family val="2"/>
        <scheme val="minor"/>
      </rPr>
      <t xml:space="preserve">: se supera 30426 e 30427 si convalida in toto
</t>
    </r>
    <r>
      <rPr>
        <b/>
        <sz val="11"/>
        <color theme="1"/>
        <rFont val="Calibri"/>
        <family val="2"/>
        <scheme val="minor"/>
      </rPr>
      <t>BIEM&gt; BEMACS</t>
    </r>
    <r>
      <rPr>
        <sz val="11"/>
        <color theme="1"/>
        <rFont val="Calibri"/>
        <family val="2"/>
        <scheme val="minor"/>
      </rPr>
      <t>: se supera 30426 e 30427 si convalida in toto</t>
    </r>
  </si>
  <si>
    <r>
      <rPr>
        <b/>
        <sz val="11"/>
        <color theme="1"/>
        <rFont val="Calibri"/>
        <family val="2"/>
        <scheme val="minor"/>
      </rPr>
      <t>BIEM&gt;BEMACS</t>
    </r>
    <r>
      <rPr>
        <sz val="11"/>
        <color theme="1"/>
        <rFont val="Calibri"/>
        <family val="2"/>
        <scheme val="minor"/>
      </rPr>
      <t>: se supera 30006 e 30017 si convalida in toto</t>
    </r>
  </si>
  <si>
    <r>
      <t>30465
Organizational behavior and social psycology</t>
    </r>
    <r>
      <rPr>
        <b/>
        <sz val="11"/>
        <color theme="1"/>
        <rFont val="Calibri"/>
        <family val="2"/>
        <scheme val="minor"/>
      </rPr>
      <t xml:space="preserve"> 
</t>
    </r>
    <r>
      <rPr>
        <b/>
        <sz val="8"/>
        <color theme="1"/>
        <rFont val="Calibri"/>
        <family val="2"/>
        <scheme val="minor"/>
      </rPr>
      <t>(integra 2)</t>
    </r>
  </si>
  <si>
    <r>
      <t>30420
Marketing analytics</t>
    </r>
    <r>
      <rPr>
        <b/>
        <sz val="8"/>
        <color theme="1"/>
        <rFont val="Calibri"/>
        <family val="2"/>
        <scheme val="minor"/>
      </rPr>
      <t xml:space="preserve"> 
(integra 5)</t>
    </r>
  </si>
  <si>
    <r>
      <t>30461
 Private and business law</t>
    </r>
    <r>
      <rPr>
        <b/>
        <sz val="8"/>
        <color theme="1"/>
        <rFont val="Calibri"/>
        <family val="2"/>
        <scheme val="minor"/>
      </rPr>
      <t xml:space="preserve"> 
(integra 4)</t>
    </r>
  </si>
  <si>
    <r>
      <rPr>
        <b/>
        <sz val="11"/>
        <color theme="1"/>
        <rFont val="Calibri"/>
        <family val="2"/>
        <scheme val="minor"/>
      </rPr>
      <t>BIEF&gt;BESS</t>
    </r>
    <r>
      <rPr>
        <sz val="11"/>
        <color theme="1"/>
        <rFont val="Calibri"/>
        <family val="2"/>
        <scheme val="minor"/>
      </rPr>
      <t>: se supera 30060 e 30426 si convalida in toto</t>
    </r>
  </si>
  <si>
    <r>
      <rPr>
        <b/>
        <sz val="11"/>
        <rFont val="Calibri"/>
        <family val="2"/>
        <scheme val="minor"/>
      </rPr>
      <t>BIEF&gt;BAI:</t>
    </r>
    <r>
      <rPr>
        <sz val="11"/>
        <rFont val="Calibri"/>
        <family val="2"/>
        <scheme val="minor"/>
      </rPr>
      <t xml:space="preserve"> se supera 30065 e 30066 si convalida in toto
</t>
    </r>
    <r>
      <rPr>
        <b/>
        <sz val="11"/>
        <rFont val="Calibri"/>
        <family val="2"/>
        <scheme val="minor"/>
      </rPr>
      <t>BIEF&gt;CLMG</t>
    </r>
    <r>
      <rPr>
        <sz val="11"/>
        <rFont val="Calibri"/>
        <family val="2"/>
        <scheme val="minor"/>
      </rPr>
      <t>: se supera 30065 e 30066 si convalida in toto</t>
    </r>
  </si>
  <si>
    <r>
      <rPr>
        <b/>
        <sz val="11"/>
        <rFont val="Calibri"/>
        <family val="2"/>
        <scheme val="minor"/>
      </rPr>
      <t>BIEF&gt;BAI:</t>
    </r>
    <r>
      <rPr>
        <sz val="11"/>
        <rFont val="Calibri"/>
        <family val="2"/>
        <scheme val="minor"/>
      </rPr>
      <t xml:space="preserve"> se supera 30065 e 30066 si convalida in toto
</t>
    </r>
    <r>
      <rPr>
        <b/>
        <sz val="11"/>
        <rFont val="Calibri"/>
        <family val="2"/>
        <scheme val="minor"/>
      </rPr>
      <t>BIEF&gt;CLMG</t>
    </r>
    <r>
      <rPr>
        <sz val="11"/>
        <rFont val="Calibri"/>
        <family val="2"/>
        <scheme val="minor"/>
      </rPr>
      <t>: se supera anche 30065 e 30066 si convalida in toto</t>
    </r>
  </si>
  <si>
    <r>
      <t xml:space="preserve">30545 
Foundations of Economic Sciences
</t>
    </r>
    <r>
      <rPr>
        <b/>
        <sz val="8"/>
        <color theme="1"/>
        <rFont val="Calibri"/>
        <family val="2"/>
        <scheme val="minor"/>
      </rPr>
      <t>(integra 3)</t>
    </r>
  </si>
  <si>
    <r>
      <t xml:space="preserve">30461
 Private and business law
</t>
    </r>
    <r>
      <rPr>
        <b/>
        <sz val="8"/>
        <color theme="1"/>
        <rFont val="Calibri"/>
        <family val="2"/>
        <scheme val="minor"/>
      </rPr>
      <t>(integra 4)</t>
    </r>
  </si>
  <si>
    <r>
      <rPr>
        <b/>
        <sz val="11"/>
        <color theme="1"/>
        <rFont val="Calibri"/>
        <family val="2"/>
        <scheme val="minor"/>
      </rPr>
      <t>BIEF&gt;BESS</t>
    </r>
    <r>
      <rPr>
        <sz val="11"/>
        <color theme="1"/>
        <rFont val="Calibri"/>
        <family val="2"/>
        <scheme val="minor"/>
      </rPr>
      <t>: se supera 30428 e 30058 si convalida in toto</t>
    </r>
  </si>
  <si>
    <r>
      <t xml:space="preserve">30539 
Computer Science - Mod.1 (Intr.to Computer Science and Programming)
</t>
    </r>
    <r>
      <rPr>
        <b/>
        <sz val="8"/>
        <color theme="1"/>
        <rFont val="Calibri"/>
        <family val="2"/>
        <scheme val="minor"/>
      </rPr>
      <t>(integra 5)</t>
    </r>
  </si>
  <si>
    <r>
      <t xml:space="preserve">30549 Mathematical Statistics
</t>
    </r>
    <r>
      <rPr>
        <b/>
        <sz val="8"/>
        <color theme="1"/>
        <rFont val="Calibri"/>
        <family val="2"/>
        <scheme val="minor"/>
      </rPr>
      <t>(integra 6)</t>
    </r>
  </si>
  <si>
    <r>
      <rPr>
        <b/>
        <sz val="11"/>
        <color theme="1"/>
        <rFont val="Calibri"/>
        <family val="2"/>
        <scheme val="minor"/>
      </rPr>
      <t>BIEF&gt;BESS</t>
    </r>
    <r>
      <rPr>
        <sz val="11"/>
        <color theme="1"/>
        <rFont val="Calibri"/>
        <family val="2"/>
        <scheme val="minor"/>
      </rPr>
      <t xml:space="preserve">: se supera 30060 e 30426 si convalida in toto
</t>
    </r>
    <r>
      <rPr>
        <b/>
        <sz val="11"/>
        <color theme="1"/>
        <rFont val="Calibri"/>
        <family val="2"/>
        <scheme val="minor"/>
      </rPr>
      <t>BIEF&gt;BEMACS</t>
    </r>
    <r>
      <rPr>
        <sz val="11"/>
        <color theme="1"/>
        <rFont val="Calibri"/>
        <family val="2"/>
        <scheme val="minor"/>
      </rPr>
      <t>: se supera 30426 e 30427 si convalida in toto</t>
    </r>
  </si>
  <si>
    <r>
      <rPr>
        <b/>
        <sz val="11"/>
        <color theme="1"/>
        <rFont val="Calibri"/>
        <family val="2"/>
        <scheme val="minor"/>
      </rPr>
      <t>BIEF&gt;BIG</t>
    </r>
    <r>
      <rPr>
        <sz val="11"/>
        <color theme="1"/>
        <rFont val="Calibri"/>
        <family val="2"/>
        <scheme val="minor"/>
      </rPr>
      <t xml:space="preserve">: se supera 30426 e 30427 si convalida in toto
</t>
    </r>
    <r>
      <rPr>
        <b/>
        <sz val="11"/>
        <color theme="1"/>
        <rFont val="Calibri"/>
        <family val="2"/>
        <scheme val="minor"/>
      </rPr>
      <t>BIEF&gt;BEMACS</t>
    </r>
    <r>
      <rPr>
        <sz val="11"/>
        <color theme="1"/>
        <rFont val="Calibri"/>
        <family val="2"/>
        <scheme val="minor"/>
      </rPr>
      <t>: se supera 30426 e 30427 si convalida in toto</t>
    </r>
  </si>
  <si>
    <r>
      <t xml:space="preserve">30468 
Int.economics and finance
</t>
    </r>
    <r>
      <rPr>
        <b/>
        <sz val="8"/>
        <color theme="1"/>
        <rFont val="Calibri"/>
        <family val="2"/>
        <scheme val="minor"/>
      </rPr>
      <t>(integra 2)</t>
    </r>
  </si>
  <si>
    <r>
      <rPr>
        <b/>
        <sz val="11"/>
        <color theme="1"/>
        <rFont val="Calibri"/>
        <family val="2"/>
        <scheme val="minor"/>
      </rPr>
      <t>BIEF&gt;BEMACS</t>
    </r>
    <r>
      <rPr>
        <sz val="11"/>
        <color theme="1"/>
        <rFont val="Calibri"/>
        <family val="2"/>
        <scheme val="minor"/>
      </rPr>
      <t>: se supera 30006 e 30017 si convalida in toto</t>
    </r>
  </si>
  <si>
    <r>
      <t xml:space="preserve">30462
Econometrics
</t>
    </r>
    <r>
      <rPr>
        <b/>
        <sz val="8"/>
        <color theme="1"/>
        <rFont val="Calibri"/>
        <family val="2"/>
        <scheme val="minor"/>
      </rPr>
      <t>(integra 1)</t>
    </r>
  </si>
  <si>
    <r>
      <t xml:space="preserve">30413
Econometrics
</t>
    </r>
    <r>
      <rPr>
        <b/>
        <sz val="8"/>
        <color theme="1"/>
        <rFont val="Calibri"/>
        <family val="2"/>
        <scheme val="minor"/>
      </rPr>
      <t>(integra 2)</t>
    </r>
  </si>
  <si>
    <r>
      <t>30450 
Fundamentals of management</t>
    </r>
    <r>
      <rPr>
        <b/>
        <sz val="8"/>
        <color theme="1"/>
        <rFont val="Calibri"/>
        <family val="2"/>
        <scheme val="minor"/>
      </rPr>
      <t xml:space="preserve"> 
(integra 3)</t>
    </r>
  </si>
  <si>
    <r>
      <rPr>
        <b/>
        <sz val="11"/>
        <color theme="1"/>
        <rFont val="Calibri"/>
        <family val="2"/>
        <scheme val="minor"/>
      </rPr>
      <t>CLEACC&gt;BESS</t>
    </r>
    <r>
      <rPr>
        <sz val="11"/>
        <color theme="1"/>
        <rFont val="Calibri"/>
        <family val="2"/>
        <scheme val="minor"/>
      </rPr>
      <t>: se supera 30267 e 30426 si convalida in toto</t>
    </r>
  </si>
  <si>
    <r>
      <t xml:space="preserve">30448
Mathematics Mod.1 (Theory and methods)
</t>
    </r>
    <r>
      <rPr>
        <b/>
        <sz val="8"/>
        <color theme="1"/>
        <rFont val="Calibri"/>
        <family val="2"/>
        <scheme val="minor"/>
      </rPr>
      <t>(integra 3)</t>
    </r>
  </si>
  <si>
    <r>
      <t>30063
Mathematics Mod.2 (Applied)</t>
    </r>
    <r>
      <rPr>
        <b/>
        <sz val="8"/>
        <color theme="1"/>
        <rFont val="Calibri"/>
        <family val="2"/>
        <scheme val="minor"/>
      </rPr>
      <t xml:space="preserve"> 
(integra 4)</t>
    </r>
  </si>
  <si>
    <r>
      <t>30063
Matematica Mod.2 (Applicata)</t>
    </r>
    <r>
      <rPr>
        <b/>
        <sz val="8"/>
        <color theme="1"/>
        <rFont val="Calibri"/>
        <family val="2"/>
        <scheme val="minor"/>
      </rPr>
      <t xml:space="preserve"> 
(integra 4)</t>
    </r>
  </si>
  <si>
    <r>
      <rPr>
        <b/>
        <sz val="11"/>
        <color theme="1"/>
        <rFont val="Calibri"/>
        <family val="2"/>
        <scheme val="minor"/>
      </rPr>
      <t>CLEACC&gt;BESS</t>
    </r>
    <r>
      <rPr>
        <sz val="11"/>
        <color theme="1"/>
        <rFont val="Calibri"/>
        <family val="2"/>
        <scheme val="minor"/>
      </rPr>
      <t>: se supera 30423 e 30013 si convalida in toto</t>
    </r>
  </si>
  <si>
    <r>
      <rPr>
        <b/>
        <sz val="11"/>
        <color theme="1"/>
        <rFont val="Calibri"/>
        <family val="2"/>
        <scheme val="minor"/>
      </rPr>
      <t>CLEACC&gt;BAI:</t>
    </r>
    <r>
      <rPr>
        <sz val="11"/>
        <color theme="1"/>
        <rFont val="Calibri"/>
        <family val="2"/>
        <scheme val="minor"/>
      </rPr>
      <t xml:space="preserve"> se supera 30065 e 30066 si convalida in toto
</t>
    </r>
    <r>
      <rPr>
        <b/>
        <sz val="11"/>
        <color theme="1"/>
        <rFont val="Calibri"/>
        <family val="2"/>
        <scheme val="minor"/>
      </rPr>
      <t>CLEACC&gt;CLMG</t>
    </r>
    <r>
      <rPr>
        <sz val="11"/>
        <color theme="1"/>
        <rFont val="Calibri"/>
        <family val="2"/>
        <scheme val="minor"/>
      </rPr>
      <t>: se supera 30065 e 30066 si convalida in toto</t>
    </r>
  </si>
  <si>
    <r>
      <rPr>
        <b/>
        <sz val="11"/>
        <color theme="1"/>
        <rFont val="Calibri"/>
        <family val="2"/>
        <scheme val="minor"/>
      </rPr>
      <t xml:space="preserve">CLEACC&gt;tutti i cdl: </t>
    </r>
    <r>
      <rPr>
        <sz val="11"/>
        <color theme="1"/>
        <rFont val="Calibri"/>
        <family val="2"/>
        <scheme val="minor"/>
      </rPr>
      <t>se superato 30330 Computer skills, integra 3 cfu</t>
    </r>
  </si>
  <si>
    <r>
      <t xml:space="preserve">30453
Foundation of ec. Mod.2 (Macro)
</t>
    </r>
    <r>
      <rPr>
        <b/>
        <sz val="8"/>
        <color theme="1"/>
        <rFont val="Calibri"/>
        <family val="2"/>
        <scheme val="minor"/>
      </rPr>
      <t>(integra 2)</t>
    </r>
  </si>
  <si>
    <r>
      <t xml:space="preserve">50240 
Economia
</t>
    </r>
    <r>
      <rPr>
        <b/>
        <sz val="8"/>
        <color theme="1"/>
        <rFont val="Calibri"/>
        <family val="2"/>
        <scheme val="minor"/>
      </rPr>
      <t>(integra 3)</t>
    </r>
  </si>
  <si>
    <r>
      <rPr>
        <b/>
        <sz val="11"/>
        <color theme="1"/>
        <rFont val="Calibri"/>
        <family val="2"/>
        <scheme val="minor"/>
      </rPr>
      <t xml:space="preserve">CLEACC&gt;BAI: </t>
    </r>
    <r>
      <rPr>
        <sz val="11"/>
        <color theme="1"/>
        <rFont val="Calibri"/>
        <family val="2"/>
        <scheme val="minor"/>
      </rPr>
      <t>se supera 30065 e 30066 si convalida in toto</t>
    </r>
    <r>
      <rPr>
        <b/>
        <sz val="11"/>
        <color theme="1"/>
        <rFont val="Calibri"/>
        <family val="2"/>
        <scheme val="minor"/>
      </rPr>
      <t xml:space="preserve">
CLEACC&gt;CLMG</t>
    </r>
    <r>
      <rPr>
        <sz val="11"/>
        <color theme="1"/>
        <rFont val="Calibri"/>
        <family val="2"/>
        <scheme val="minor"/>
      </rPr>
      <t>: se supera 30065 e 30066 si convalida in toto</t>
    </r>
  </si>
  <si>
    <r>
      <rPr>
        <b/>
        <sz val="11"/>
        <color theme="1"/>
        <rFont val="Calibri"/>
        <family val="2"/>
        <scheme val="minor"/>
      </rPr>
      <t>CLEACC&gt;BESS</t>
    </r>
    <r>
      <rPr>
        <sz val="11"/>
        <color theme="1"/>
        <rFont val="Calibri"/>
        <family val="2"/>
        <scheme val="minor"/>
      </rPr>
      <t xml:space="preserve">: se supera 30267 e 30426 si convalida in toto
</t>
    </r>
    <r>
      <rPr>
        <b/>
        <sz val="11"/>
        <color theme="1"/>
        <rFont val="Calibri"/>
        <family val="2"/>
        <scheme val="minor"/>
      </rPr>
      <t>CLEACC&gt;BEMACS</t>
    </r>
    <r>
      <rPr>
        <sz val="11"/>
        <color theme="1"/>
        <rFont val="Calibri"/>
        <family val="2"/>
        <scheme val="minor"/>
      </rPr>
      <t>: se supera 30426 e 30427 si convalida in toto</t>
    </r>
  </si>
  <si>
    <r>
      <rPr>
        <b/>
        <sz val="11"/>
        <color theme="1"/>
        <rFont val="Calibri"/>
        <family val="2"/>
        <scheme val="minor"/>
      </rPr>
      <t>CLEACC&gt;BIG</t>
    </r>
    <r>
      <rPr>
        <sz val="11"/>
        <color theme="1"/>
        <rFont val="Calibri"/>
        <family val="2"/>
        <scheme val="minor"/>
      </rPr>
      <t xml:space="preserve">: se supera 30426 e 30427 si convalida in toto
</t>
    </r>
    <r>
      <rPr>
        <b/>
        <sz val="11"/>
        <color theme="1"/>
        <rFont val="Calibri"/>
        <family val="2"/>
        <scheme val="minor"/>
      </rPr>
      <t>CLEACC&gt;</t>
    </r>
    <r>
      <rPr>
        <b/>
        <strike/>
        <sz val="11"/>
        <color theme="1"/>
        <rFont val="Calibri"/>
        <family val="2"/>
        <scheme val="minor"/>
      </rPr>
      <t>B</t>
    </r>
    <r>
      <rPr>
        <b/>
        <sz val="11"/>
        <color theme="1"/>
        <rFont val="Calibri"/>
        <family val="2"/>
        <scheme val="minor"/>
      </rPr>
      <t>EMACS</t>
    </r>
    <r>
      <rPr>
        <sz val="11"/>
        <color theme="1"/>
        <rFont val="Calibri"/>
        <family val="2"/>
        <scheme val="minor"/>
      </rPr>
      <t>: se supera 30426 e 30427 si convalida in toto</t>
    </r>
  </si>
  <si>
    <r>
      <rPr>
        <b/>
        <sz val="11"/>
        <color theme="1"/>
        <rFont val="Calibri"/>
        <family val="2"/>
        <scheme val="minor"/>
      </rPr>
      <t>CLEACC&gt;BEMACS:</t>
    </r>
    <r>
      <rPr>
        <sz val="11"/>
        <color theme="1"/>
        <rFont val="Calibri"/>
        <family val="2"/>
        <scheme val="minor"/>
      </rPr>
      <t xml:space="preserve"> se supera 30433 e 30434 si convalida in toto</t>
    </r>
  </si>
  <si>
    <r>
      <t xml:space="preserve">30268 
Mat.generale e finanz.
</t>
    </r>
    <r>
      <rPr>
        <b/>
        <sz val="8"/>
        <color theme="1"/>
        <rFont val="Calibri"/>
        <family val="2"/>
        <scheme val="minor"/>
      </rPr>
      <t>(integra 3)</t>
    </r>
  </si>
  <si>
    <r>
      <t xml:space="preserve">30060 
Management
</t>
    </r>
    <r>
      <rPr>
        <b/>
        <sz val="8"/>
        <color theme="1"/>
        <rFont val="Calibri"/>
        <family val="2"/>
        <scheme val="minor"/>
      </rPr>
      <t>(integra 3)</t>
    </r>
  </si>
  <si>
    <r>
      <t xml:space="preserve">30060 
Ec. aziendale e gest. delle imprese
</t>
    </r>
    <r>
      <rPr>
        <b/>
        <sz val="8"/>
        <color theme="1"/>
        <rFont val="Calibri"/>
        <family val="2"/>
        <scheme val="minor"/>
      </rPr>
      <t>(integra 3)</t>
    </r>
  </si>
  <si>
    <r>
      <t>30543
Mathematical Analysis - Mod.2</t>
    </r>
    <r>
      <rPr>
        <b/>
        <sz val="8"/>
        <color theme="1"/>
        <rFont val="Calibri"/>
        <family val="2"/>
        <scheme val="minor"/>
      </rPr>
      <t xml:space="preserve"> (integra 4)</t>
    </r>
    <r>
      <rPr>
        <sz val="8"/>
        <color theme="1"/>
        <rFont val="Calibri"/>
        <family val="2"/>
        <scheme val="minor"/>
      </rPr>
      <t xml:space="preserve">
30551 
Advanced Analysis and Optimization - Mod.1</t>
    </r>
    <r>
      <rPr>
        <b/>
        <sz val="8"/>
        <color theme="1"/>
        <rFont val="Calibri"/>
        <family val="2"/>
        <scheme val="minor"/>
      </rPr>
      <t xml:space="preserve"> (integra 3) </t>
    </r>
  </si>
  <si>
    <r>
      <t>30545 
Foundations of Economic Sciences</t>
    </r>
    <r>
      <rPr>
        <b/>
        <sz val="8"/>
        <color theme="1"/>
        <rFont val="Calibri"/>
        <family val="2"/>
        <scheme val="minor"/>
      </rPr>
      <t xml:space="preserve"> 
(integra 3)</t>
    </r>
  </si>
  <si>
    <r>
      <t>30549
Mathematical Statistics</t>
    </r>
    <r>
      <rPr>
        <b/>
        <sz val="8"/>
        <color theme="1"/>
        <rFont val="Calibri"/>
        <family val="2"/>
        <scheme val="minor"/>
      </rPr>
      <t xml:space="preserve"> 
(integra 5)</t>
    </r>
  </si>
  <si>
    <r>
      <t>30549
Mathematical Statistics</t>
    </r>
    <r>
      <rPr>
        <b/>
        <sz val="8"/>
        <color theme="1"/>
        <rFont val="Calibri"/>
        <family val="2"/>
        <scheme val="minor"/>
      </rPr>
      <t xml:space="preserve"> 
(integra 3)</t>
    </r>
  </si>
  <si>
    <r>
      <t xml:space="preserve">30062
Matematica Mod.1 (Generale)
</t>
    </r>
    <r>
      <rPr>
        <b/>
        <sz val="8"/>
        <color theme="1"/>
        <rFont val="Calibri"/>
        <family val="2"/>
        <scheme val="minor"/>
      </rPr>
      <t>(integra 2)</t>
    </r>
  </si>
  <si>
    <r>
      <t xml:space="preserve">30062 
Mathematics Mod.1 (General)
</t>
    </r>
    <r>
      <rPr>
        <b/>
        <sz val="8"/>
        <color theme="1"/>
        <rFont val="Calibri"/>
        <family val="2"/>
        <scheme val="minor"/>
      </rPr>
      <t>(integra 2)</t>
    </r>
  </si>
  <si>
    <r>
      <t xml:space="preserve">50096
Diritto comparato pubblico 
</t>
    </r>
    <r>
      <rPr>
        <b/>
        <sz val="8"/>
        <color theme="1"/>
        <rFont val="Calibri"/>
        <family val="2"/>
        <scheme val="minor"/>
      </rPr>
      <t>(integra 3)</t>
    </r>
  </si>
  <si>
    <r>
      <t xml:space="preserve">30405
Fundamentals of inf. techn.law 
</t>
    </r>
    <r>
      <rPr>
        <b/>
        <sz val="8"/>
        <color theme="1"/>
        <rFont val="Calibri"/>
        <family val="2"/>
        <scheme val="minor"/>
      </rPr>
      <t>(integra 4)</t>
    </r>
  </si>
  <si>
    <r>
      <t xml:space="preserve">30403
Microeconomics
</t>
    </r>
    <r>
      <rPr>
        <b/>
        <sz val="8"/>
        <color theme="1"/>
        <rFont val="Calibri"/>
        <family val="2"/>
        <scheme val="minor"/>
      </rPr>
      <t>(integra 4)</t>
    </r>
  </si>
  <si>
    <r>
      <t xml:space="preserve">30409
Macroeconomics
</t>
    </r>
    <r>
      <rPr>
        <b/>
        <sz val="8"/>
        <color theme="1"/>
        <rFont val="Calibri"/>
        <family val="2"/>
        <scheme val="minor"/>
      </rPr>
      <t>(integra 2)</t>
    </r>
  </si>
  <si>
    <r>
      <t xml:space="preserve">30001
Statistica
</t>
    </r>
    <r>
      <rPr>
        <b/>
        <sz val="8"/>
        <color theme="1"/>
        <rFont val="Calibri"/>
        <family val="2"/>
        <scheme val="minor"/>
      </rPr>
      <t>(integra 2)</t>
    </r>
  </si>
  <si>
    <r>
      <t xml:space="preserve">30456 
Statistics Mod.1 (Theory and methods)
</t>
    </r>
    <r>
      <rPr>
        <b/>
        <sz val="8"/>
        <color theme="1"/>
        <rFont val="Calibri"/>
        <family val="2"/>
        <scheme val="minor"/>
      </rPr>
      <t>(integra 3)</t>
    </r>
  </si>
  <si>
    <r>
      <t xml:space="preserve">30401
Math. and Statistics Mod.2 (Statistics)
</t>
    </r>
    <r>
      <rPr>
        <b/>
        <sz val="8"/>
        <color theme="1"/>
        <rFont val="Calibri"/>
        <family val="2"/>
        <scheme val="minor"/>
      </rPr>
      <t>(integra 6)</t>
    </r>
  </si>
  <si>
    <r>
      <t xml:space="preserve">30035
Storia ec.e del pens. economico
</t>
    </r>
    <r>
      <rPr>
        <b/>
        <sz val="8"/>
        <color theme="1"/>
        <rFont val="Calibri"/>
        <family val="2"/>
        <scheme val="minor"/>
      </rPr>
      <t>(integra 1)</t>
    </r>
  </si>
  <si>
    <r>
      <t xml:space="preserve">30058 
Comp.business &amp; Eu.law
</t>
    </r>
    <r>
      <rPr>
        <b/>
        <sz val="8"/>
        <color theme="1"/>
        <rFont val="Calibri"/>
        <family val="2"/>
        <scheme val="minor"/>
      </rPr>
      <t>(integra 3)</t>
    </r>
  </si>
  <si>
    <r>
      <t>50027
International law</t>
    </r>
    <r>
      <rPr>
        <b/>
        <sz val="8"/>
        <color theme="1"/>
        <rFont val="Calibri"/>
        <family val="2"/>
        <scheme val="minor"/>
      </rPr>
      <t xml:space="preserve"> 
(integra 3)</t>
    </r>
  </si>
  <si>
    <r>
      <t xml:space="preserve">30060 
Ec. aziendale e gest. delle imprese
</t>
    </r>
    <r>
      <rPr>
        <b/>
        <sz val="8"/>
        <color theme="1"/>
        <rFont val="Calibri"/>
        <family val="2"/>
        <scheme val="minor"/>
      </rPr>
      <t>(integra 2)</t>
    </r>
  </si>
  <si>
    <r>
      <t xml:space="preserve">30060 
Management
</t>
    </r>
    <r>
      <rPr>
        <b/>
        <sz val="8"/>
        <color theme="1"/>
        <rFont val="Calibri"/>
        <family val="2"/>
        <scheme val="minor"/>
      </rPr>
      <t>(integra 2)</t>
    </r>
  </si>
  <si>
    <r>
      <t xml:space="preserve">30267 
Ec.aziendale e delle ist.culturali
</t>
    </r>
    <r>
      <rPr>
        <b/>
        <sz val="8"/>
        <color theme="1"/>
        <rFont val="Calibri"/>
        <family val="2"/>
        <scheme val="minor"/>
      </rPr>
      <t>(integra 2)</t>
    </r>
  </si>
  <si>
    <r>
      <t xml:space="preserve">30450 
Fundamentals of management </t>
    </r>
    <r>
      <rPr>
        <b/>
        <sz val="8"/>
        <color theme="1"/>
        <rFont val="Calibri"/>
        <family val="2"/>
        <scheme val="minor"/>
      </rPr>
      <t>(integra 3)</t>
    </r>
  </si>
  <si>
    <r>
      <t xml:space="preserve">30545 Foundations of Economic Sciences 
</t>
    </r>
    <r>
      <rPr>
        <b/>
        <sz val="8"/>
        <color theme="1"/>
        <rFont val="Calibri"/>
        <family val="2"/>
        <scheme val="minor"/>
      </rPr>
      <t>(integra 5)</t>
    </r>
  </si>
  <si>
    <r>
      <t xml:space="preserve">30539 
Computer Science - Module 1 (Introduction to Computer Science and Programming) 
</t>
    </r>
    <r>
      <rPr>
        <b/>
        <sz val="7"/>
        <color theme="1"/>
        <rFont val="Calibri"/>
        <family val="2"/>
        <scheme val="minor"/>
      </rPr>
      <t xml:space="preserve">(integra 4)
</t>
    </r>
    <r>
      <rPr>
        <sz val="7"/>
        <color theme="1"/>
        <rFont val="Calibri"/>
        <family val="2"/>
        <scheme val="minor"/>
      </rPr>
      <t xml:space="preserve">30540 
Computer Science - Module 2 (Computing Theory and Algorithms) </t>
    </r>
    <r>
      <rPr>
        <b/>
        <sz val="7"/>
        <color theme="1"/>
        <rFont val="Calibri"/>
        <family val="2"/>
        <scheme val="minor"/>
      </rPr>
      <t xml:space="preserve"> 
(integra 4)</t>
    </r>
  </si>
  <si>
    <r>
      <t xml:space="preserve">30549 Mathematical Statistics  
</t>
    </r>
    <r>
      <rPr>
        <b/>
        <sz val="8"/>
        <color theme="1"/>
        <rFont val="Calibri"/>
        <family val="2"/>
        <scheme val="minor"/>
      </rPr>
      <t>(integra 5)</t>
    </r>
  </si>
  <si>
    <r>
      <t xml:space="preserve">30427
Acc.and fin. statement analysis Mod.2
</t>
    </r>
    <r>
      <rPr>
        <b/>
        <sz val="8"/>
        <color theme="1"/>
        <rFont val="Calibri"/>
        <family val="2"/>
        <scheme val="minor"/>
      </rPr>
      <t>(integra 2)</t>
    </r>
  </si>
  <si>
    <r>
      <t xml:space="preserve">30427
Bilancio Mod.2
</t>
    </r>
    <r>
      <rPr>
        <b/>
        <sz val="8"/>
        <color theme="1"/>
        <rFont val="Calibri"/>
        <family val="2"/>
        <scheme val="minor"/>
      </rPr>
      <t>(integra 2)</t>
    </r>
  </si>
  <si>
    <r>
      <t xml:space="preserve">30539 
Computer Science - Module 1 (Introduction to Computer Science and Programming)  
</t>
    </r>
    <r>
      <rPr>
        <b/>
        <sz val="7"/>
        <color theme="1"/>
        <rFont val="Calibri"/>
        <family val="2"/>
        <scheme val="minor"/>
      </rPr>
      <t>(integra 4)</t>
    </r>
    <r>
      <rPr>
        <sz val="7"/>
        <color theme="1"/>
        <rFont val="Calibri"/>
        <family val="2"/>
        <scheme val="minor"/>
      </rPr>
      <t xml:space="preserve">
30553 
Advanced Programming and Optimization Algorithms  
</t>
    </r>
    <r>
      <rPr>
        <b/>
        <sz val="7"/>
        <color theme="1"/>
        <rFont val="Calibri"/>
        <family val="2"/>
        <scheme val="minor"/>
      </rPr>
      <t>(integra 5)</t>
    </r>
  </si>
  <si>
    <r>
      <t xml:space="preserve">30549 Mathematical Statistics
</t>
    </r>
    <r>
      <rPr>
        <b/>
        <sz val="8"/>
        <color theme="1"/>
        <rFont val="Calibri"/>
        <family val="2"/>
        <scheme val="minor"/>
      </rPr>
      <t>(integra 3)</t>
    </r>
  </si>
  <si>
    <r>
      <t xml:space="preserve">30554
Mathematical Modelling in Machine Learning  
</t>
    </r>
    <r>
      <rPr>
        <b/>
        <sz val="8"/>
        <color theme="1"/>
        <rFont val="Calibri"/>
        <family val="2"/>
        <scheme val="minor"/>
      </rPr>
      <t>(integra 2)</t>
    </r>
  </si>
  <si>
    <r>
      <t xml:space="preserve">30434
Finanza Mod.2 (Sistema fin.)
</t>
    </r>
    <r>
      <rPr>
        <b/>
        <sz val="8"/>
        <color theme="1"/>
        <rFont val="Calibri"/>
        <family val="2"/>
        <scheme val="minor"/>
      </rPr>
      <t>(integra 2)</t>
    </r>
  </si>
  <si>
    <r>
      <t xml:space="preserve">30006
Financial markets and institution
</t>
    </r>
    <r>
      <rPr>
        <b/>
        <sz val="8"/>
        <color theme="1"/>
        <rFont val="Calibri"/>
        <family val="2"/>
        <scheme val="minor"/>
      </rPr>
      <t>(integra 3)</t>
    </r>
  </si>
  <si>
    <r>
      <t xml:space="preserve">30006
Sistema finanziario
</t>
    </r>
    <r>
      <rPr>
        <b/>
        <sz val="8"/>
        <color theme="1"/>
        <rFont val="Calibri"/>
        <family val="2"/>
        <scheme val="minor"/>
      </rPr>
      <t>(integra 3)</t>
    </r>
  </si>
  <si>
    <r>
      <t xml:space="preserve">30017
Finanza aziendale
</t>
    </r>
    <r>
      <rPr>
        <b/>
        <sz val="8"/>
        <color theme="1"/>
        <rFont val="Calibri"/>
        <family val="2"/>
        <scheme val="minor"/>
      </rPr>
      <t>(integra 5)</t>
    </r>
  </si>
  <si>
    <r>
      <t xml:space="preserve">30433 
Finanza Mod.1
(Fin.aziendale)
</t>
    </r>
    <r>
      <rPr>
        <b/>
        <sz val="8"/>
        <color theme="1"/>
        <rFont val="Calibri"/>
        <family val="2"/>
        <scheme val="minor"/>
      </rPr>
      <t>(integra 2)</t>
    </r>
  </si>
  <si>
    <r>
      <t xml:space="preserve">30559 
Game Theory and Mechanism Design </t>
    </r>
    <r>
      <rPr>
        <b/>
        <sz val="11"/>
        <color theme="1"/>
        <rFont val="Calibri"/>
        <family val="2"/>
        <scheme val="minor"/>
      </rPr>
      <t xml:space="preserve"> 
</t>
    </r>
    <r>
      <rPr>
        <b/>
        <sz val="8"/>
        <color theme="1"/>
        <rFont val="Calibri"/>
        <family val="2"/>
        <scheme val="minor"/>
      </rPr>
      <t>(integra 4)</t>
    </r>
  </si>
  <si>
    <r>
      <t xml:space="preserve">30449
Mathematics Mod.2 (Applied math.) 
</t>
    </r>
    <r>
      <rPr>
        <b/>
        <sz val="8"/>
        <color theme="1"/>
        <rFont val="Calibri"/>
        <family val="2"/>
        <scheme val="minor"/>
      </rPr>
      <t>(integra 6)</t>
    </r>
  </si>
  <si>
    <r>
      <t xml:space="preserve">30319 
Quant. Meth. for social sc. Mod.1 (Math.)
</t>
    </r>
    <r>
      <rPr>
        <b/>
        <sz val="8"/>
        <color theme="1"/>
        <rFont val="Calibri"/>
        <family val="2"/>
        <scheme val="minor"/>
      </rPr>
      <t>(integra 4)</t>
    </r>
  </si>
  <si>
    <r>
      <t xml:space="preserve">30066
Economia Mod.2 (Macro)
</t>
    </r>
    <r>
      <rPr>
        <b/>
        <sz val="8"/>
        <color theme="1"/>
        <rFont val="Calibri"/>
        <family val="2"/>
        <scheme val="minor"/>
      </rPr>
      <t>(integra 4)</t>
    </r>
  </si>
  <si>
    <r>
      <t xml:space="preserve">30453
Foundation of ec. Mod.2 (Macro)
</t>
    </r>
    <r>
      <rPr>
        <b/>
        <sz val="8"/>
        <color theme="1"/>
        <rFont val="Calibri"/>
        <family val="2"/>
        <scheme val="minor"/>
      </rPr>
      <t>(integra 4)</t>
    </r>
  </si>
  <si>
    <r>
      <t xml:space="preserve">30545 
Foundations of Economic Sciences 
</t>
    </r>
    <r>
      <rPr>
        <b/>
        <sz val="8"/>
        <color theme="1"/>
        <rFont val="Calibri"/>
        <family val="2"/>
        <scheme val="minor"/>
      </rPr>
      <t>(integra 2)</t>
    </r>
  </si>
  <si>
    <r>
      <t>30450 
Fundamentals of management</t>
    </r>
    <r>
      <rPr>
        <b/>
        <sz val="8"/>
        <color theme="1"/>
        <rFont val="Calibri"/>
        <family val="2"/>
        <scheme val="minor"/>
      </rPr>
      <t xml:space="preserve"> (integra 3 cfu)</t>
    </r>
  </si>
  <si>
    <r>
      <t xml:space="preserve">30060 
Management
</t>
    </r>
    <r>
      <rPr>
        <b/>
        <sz val="8"/>
        <color theme="1"/>
        <rFont val="Calibri"/>
        <family val="2"/>
        <scheme val="minor"/>
      </rPr>
      <t>(integra 5)</t>
    </r>
  </si>
  <si>
    <r>
      <t xml:space="preserve">30060 
Ec. aziendale e gest. delle imprese
</t>
    </r>
    <r>
      <rPr>
        <b/>
        <sz val="8"/>
        <color theme="1"/>
        <rFont val="Calibri"/>
        <family val="2"/>
        <scheme val="minor"/>
      </rPr>
      <t>(integra 5)</t>
    </r>
  </si>
  <si>
    <r>
      <t>30450 
Fundamentals of management</t>
    </r>
    <r>
      <rPr>
        <b/>
        <sz val="8"/>
        <color theme="1"/>
        <rFont val="Calibri"/>
        <family val="2"/>
        <scheme val="minor"/>
      </rPr>
      <t xml:space="preserve"> (integra 4)</t>
    </r>
  </si>
  <si>
    <r>
      <t xml:space="preserve">30404
Accounting
</t>
    </r>
    <r>
      <rPr>
        <b/>
        <sz val="8"/>
        <color theme="1"/>
        <rFont val="Calibri"/>
        <family val="2"/>
        <scheme val="minor"/>
      </rPr>
      <t>(integra 2)</t>
    </r>
  </si>
  <si>
    <r>
      <rPr>
        <b/>
        <sz val="11"/>
        <color theme="1"/>
        <rFont val="Calibri"/>
        <family val="2"/>
        <scheme val="minor"/>
      </rPr>
      <t>CLEAM &gt;CLMG</t>
    </r>
    <r>
      <rPr>
        <sz val="11"/>
        <color theme="1"/>
        <rFont val="Calibri"/>
        <family val="2"/>
        <scheme val="minor"/>
      </rPr>
      <t>: solo con  il livello C1 si riconosce anche 50128 inglese giuridico</t>
    </r>
  </si>
  <si>
    <r>
      <rPr>
        <b/>
        <sz val="11"/>
        <color theme="1"/>
        <rFont val="Calibri"/>
        <family val="2"/>
        <scheme val="minor"/>
      </rPr>
      <t>CLEF &gt;CLMG</t>
    </r>
    <r>
      <rPr>
        <sz val="11"/>
        <color theme="1"/>
        <rFont val="Calibri"/>
        <family val="2"/>
        <scheme val="minor"/>
      </rPr>
      <t>: solo con  il livello C1 si riconosce anche 50128 inglese giuridico</t>
    </r>
  </si>
  <si>
    <r>
      <rPr>
        <b/>
        <sz val="11"/>
        <color theme="1"/>
        <rFont val="Calibri"/>
        <family val="2"/>
        <scheme val="minor"/>
      </rPr>
      <t>CLEACC &gt;CLMG</t>
    </r>
    <r>
      <rPr>
        <sz val="11"/>
        <color theme="1"/>
        <rFont val="Calibri"/>
        <family val="2"/>
        <scheme val="minor"/>
      </rPr>
      <t>: solo con  il livello C1 si riconosce anche 50128 inglese giuridico</t>
    </r>
  </si>
  <si>
    <t>50242/
50096</t>
  </si>
  <si>
    <t xml:space="preserve">Comparative  private law      oppure 
Diritto comparato pubblico </t>
  </si>
  <si>
    <t>Legal argumentation and economic analysis of law</t>
  </si>
  <si>
    <t xml:space="preserve">da CLMG - Giurisprudenza (coorte 20/21)
ad altri CDL </t>
  </si>
  <si>
    <t xml:space="preserve">da CLMG - Giurisprudenza (coorte 19/20)
ad altri CDL </t>
  </si>
  <si>
    <t>Istituzioni di diritto privato - Modulo 1</t>
  </si>
  <si>
    <t>Diritto romano - Modulo 1 (Ist. Di diritto romano)</t>
  </si>
  <si>
    <t>Critical thinking</t>
  </si>
  <si>
    <r>
      <rPr>
        <b/>
        <sz val="11"/>
        <rFont val="Calibri"/>
        <family val="2"/>
        <scheme val="minor"/>
      </rPr>
      <t>1 OBS a scelta tra:</t>
    </r>
    <r>
      <rPr>
        <sz val="11"/>
        <rFont val="Calibri"/>
        <family val="2"/>
        <scheme val="minor"/>
      </rPr>
      <t xml:space="preserve">
Scienza delle Finanze
Economia </t>
    </r>
  </si>
  <si>
    <t>Istituzioni di diritto privato - Modulo 2</t>
  </si>
  <si>
    <r>
      <t xml:space="preserve">Comparative privat law     </t>
    </r>
    <r>
      <rPr>
        <i/>
        <sz val="11"/>
        <rFont val="Calibri"/>
        <family val="2"/>
        <scheme val="minor"/>
      </rPr>
      <t>oppure</t>
    </r>
    <r>
      <rPr>
        <sz val="11"/>
        <rFont val="Calibri"/>
        <family val="2"/>
        <scheme val="minor"/>
      </rPr>
      <t xml:space="preserve">
Diritto comparato pubblico </t>
    </r>
  </si>
  <si>
    <t>Storia del diritto - Mod.1 (Introduction to European Legal History)</t>
  </si>
  <si>
    <t>Economia aziendale e bilancio - Modulo 2 (Contabilità)</t>
  </si>
  <si>
    <t>Storia del diritto - Mod.2 (Storia giuridica dellìetà moderna e contemporanea)</t>
  </si>
  <si>
    <t>Diritto romano - Modulo 2 (Roman foundation of European Law)</t>
  </si>
  <si>
    <t>Foundations of Economic Sciences</t>
  </si>
  <si>
    <t>Computer Science - Module 1 (Introduction to Computer Science and Programming)</t>
  </si>
  <si>
    <t>Mathematical Analysis - Module 1</t>
  </si>
  <si>
    <t xml:space="preserve">Algebra and Geometry </t>
  </si>
  <si>
    <t>Foundations of Physics I</t>
  </si>
  <si>
    <t>Computer Science - Module 2 (Computing Theory and Algorithms)</t>
  </si>
  <si>
    <t>Probability</t>
  </si>
  <si>
    <t>Mathematical Analysis - Module 2</t>
  </si>
  <si>
    <t>Foundations of Physics II</t>
  </si>
  <si>
    <t>Decision Theory and Human Behaviour</t>
  </si>
  <si>
    <t>Mathematical Statistics</t>
  </si>
  <si>
    <t>Advanced Analysis and Optimization - Module 1</t>
  </si>
  <si>
    <t>Advanced Programming and Optimization Algorithms</t>
  </si>
  <si>
    <t>Mathematical Modelling in Machine Learning</t>
  </si>
  <si>
    <t>Advanced Analysis and Optimization - Module 2</t>
  </si>
  <si>
    <t>Digital Ethics seminar</t>
  </si>
  <si>
    <t>Behavioural skills seminar</t>
  </si>
  <si>
    <t>AI Lab</t>
  </si>
  <si>
    <t>Foreign language</t>
  </si>
  <si>
    <t>Statistical and Quantum Physics</t>
  </si>
  <si>
    <t>Game Theory and Mechanism Design</t>
  </si>
  <si>
    <t>Mathematical Modelling for Finance</t>
  </si>
  <si>
    <t xml:space="preserve">Stochastic Processes and Simulation in Natural Sciences </t>
  </si>
  <si>
    <t>Machine Learning and Artificial Intelligence</t>
  </si>
  <si>
    <t>Mathematical Modelling for Neuroscience</t>
  </si>
  <si>
    <t>da BAI - Mathematical and Computing Sciences for Artificial Intelligence
ad altri CDL</t>
  </si>
  <si>
    <t>30407 Advanced mathematics and statistics  - Module 1 (Applied mathematics)</t>
  </si>
  <si>
    <r>
      <t xml:space="preserve">30409
Macroeconomics
</t>
    </r>
    <r>
      <rPr>
        <b/>
        <sz val="8"/>
        <color theme="1"/>
        <rFont val="Calibri"/>
        <family val="2"/>
        <scheme val="minor"/>
      </rPr>
      <t>(integra 3)</t>
    </r>
  </si>
  <si>
    <r>
      <t xml:space="preserve">30452
Foundation of ec. Mod.1 (Micro)
</t>
    </r>
    <r>
      <rPr>
        <b/>
        <sz val="8"/>
        <color theme="1"/>
        <rFont val="Calibri"/>
        <family val="2"/>
        <scheme val="minor"/>
      </rPr>
      <t>(integra 4)</t>
    </r>
  </si>
  <si>
    <r>
      <t xml:space="preserve">30066
Economia Mod.2 (Macro)
</t>
    </r>
    <r>
      <rPr>
        <b/>
        <sz val="8"/>
        <color theme="1"/>
        <rFont val="Calibri"/>
        <family val="2"/>
        <scheme val="minor"/>
      </rPr>
      <t>(integra 3)</t>
    </r>
  </si>
  <si>
    <r>
      <t xml:space="preserve">30325 
Introd.to Ec. Mod.1 (Micro)
</t>
    </r>
    <r>
      <rPr>
        <b/>
        <sz val="8"/>
        <color theme="1"/>
        <rFont val="Calibri"/>
        <family val="2"/>
        <scheme val="minor"/>
      </rPr>
      <t>(integra 5)</t>
    </r>
  </si>
  <si>
    <r>
      <t xml:space="preserve">30398
Fundamentals of computer science 
</t>
    </r>
    <r>
      <rPr>
        <b/>
        <sz val="8"/>
        <color theme="1"/>
        <rFont val="Calibri"/>
        <family val="2"/>
        <scheme val="minor"/>
      </rPr>
      <t>(integra 4)</t>
    </r>
    <r>
      <rPr>
        <sz val="8"/>
        <color theme="1"/>
        <rFont val="Calibri"/>
        <family val="2"/>
        <scheme val="minor"/>
      </rPr>
      <t xml:space="preserve">
</t>
    </r>
    <r>
      <rPr>
        <b/>
        <sz val="8"/>
        <color theme="1"/>
        <rFont val="Calibri"/>
        <family val="2"/>
        <scheme val="minor"/>
      </rPr>
      <t/>
    </r>
  </si>
  <si>
    <r>
      <t xml:space="preserve">30509 
Computer programming
</t>
    </r>
    <r>
      <rPr>
        <b/>
        <sz val="8"/>
        <color theme="1"/>
        <rFont val="Calibri"/>
        <family val="2"/>
        <scheme val="minor"/>
      </rPr>
      <t>(integra 3)</t>
    </r>
  </si>
  <si>
    <r>
      <rPr>
        <b/>
        <sz val="11"/>
        <color theme="1"/>
        <rFont val="Calibri"/>
        <family val="2"/>
        <scheme val="minor"/>
      </rPr>
      <t>BAI&gt;BEMACS</t>
    </r>
    <r>
      <rPr>
        <sz val="11"/>
        <color theme="1"/>
        <rFont val="Calibri"/>
        <family val="2"/>
        <scheme val="minor"/>
      </rPr>
      <t xml:space="preserve">: se supera 30539 e 30540 si convalida in toto 30398;
</t>
    </r>
    <r>
      <rPr>
        <b/>
        <sz val="11"/>
        <color theme="1"/>
        <rFont val="Calibri"/>
        <family val="2"/>
        <scheme val="minor"/>
      </rPr>
      <t>BAI&gt;BEMACS:</t>
    </r>
    <r>
      <rPr>
        <sz val="11"/>
        <color theme="1"/>
        <rFont val="Calibri"/>
        <family val="2"/>
        <scheme val="minor"/>
      </rPr>
      <t xml:space="preserve"> se supera 30539 e 30553 si convalida in toto 30509;</t>
    </r>
  </si>
  <si>
    <r>
      <t xml:space="preserve">30424
Computer science
</t>
    </r>
    <r>
      <rPr>
        <b/>
        <sz val="8"/>
        <color theme="1"/>
        <rFont val="Calibri"/>
        <family val="2"/>
        <scheme val="minor"/>
      </rPr>
      <t>(integra 3)</t>
    </r>
  </si>
  <si>
    <r>
      <t xml:space="preserve">30268 
Mat.generale e finanz. 
</t>
    </r>
    <r>
      <rPr>
        <b/>
        <sz val="8"/>
        <color theme="1"/>
        <rFont val="Calibri"/>
        <family val="2"/>
        <scheme val="minor"/>
      </rPr>
      <t>(integra 5)</t>
    </r>
  </si>
  <si>
    <r>
      <t xml:space="preserve">30268 
Mat.generale e finanz. 
</t>
    </r>
    <r>
      <rPr>
        <b/>
        <sz val="8"/>
        <color theme="1"/>
        <rFont val="Calibri"/>
        <family val="2"/>
        <scheme val="minor"/>
      </rPr>
      <t>(integra 7)</t>
    </r>
  </si>
  <si>
    <r>
      <rPr>
        <b/>
        <sz val="11"/>
        <color theme="1"/>
        <rFont val="Calibri"/>
        <family val="2"/>
        <scheme val="minor"/>
      </rPr>
      <t>BAI&gt;CLEACC:</t>
    </r>
    <r>
      <rPr>
        <sz val="11"/>
        <color theme="1"/>
        <rFont val="Calibri"/>
        <family val="2"/>
        <scheme val="minor"/>
      </rPr>
      <t xml:space="preserve"> se supera 30542 e 30544 integra 3 cfu sul 30268</t>
    </r>
  </si>
  <si>
    <r>
      <t xml:space="preserve">30398 
Fundamentals of computer science
</t>
    </r>
    <r>
      <rPr>
        <b/>
        <sz val="8"/>
        <color theme="1"/>
        <rFont val="Calibri"/>
        <family val="2"/>
        <scheme val="minor"/>
      </rPr>
      <t>(integra 4)</t>
    </r>
  </si>
  <si>
    <r>
      <rPr>
        <b/>
        <sz val="11"/>
        <color theme="1"/>
        <rFont val="Calibri"/>
        <family val="2"/>
        <scheme val="minor"/>
      </rPr>
      <t>BAI&gt;BEMACS</t>
    </r>
    <r>
      <rPr>
        <sz val="11"/>
        <color theme="1"/>
        <rFont val="Calibri"/>
        <family val="2"/>
        <scheme val="minor"/>
      </rPr>
      <t>: se supera 30539 e 30540 si convalida in toto 30398;</t>
    </r>
  </si>
  <si>
    <r>
      <t xml:space="preserve">30408
Advanced mathematics and statistics  - Module 2 (Advanced statistical methods)
</t>
    </r>
    <r>
      <rPr>
        <b/>
        <sz val="7"/>
        <color theme="1"/>
        <rFont val="Calibri"/>
        <family val="2"/>
        <scheme val="minor"/>
      </rPr>
      <t>(integra 5)</t>
    </r>
  </si>
  <si>
    <r>
      <t xml:space="preserve">30401 
Mathematics and statistics - Module 2 (Statistics)
</t>
    </r>
    <r>
      <rPr>
        <b/>
        <sz val="7"/>
        <color theme="1"/>
        <rFont val="Calibri"/>
        <family val="2"/>
        <scheme val="minor"/>
      </rPr>
      <t>(integra 3)</t>
    </r>
  </si>
  <si>
    <r>
      <t xml:space="preserve">30401 
Mathematics and statistics - Module 2 (Statistics)
</t>
    </r>
    <r>
      <rPr>
        <b/>
        <sz val="7"/>
        <color theme="1"/>
        <rFont val="Calibri"/>
        <family val="2"/>
        <scheme val="minor"/>
      </rPr>
      <t>(integra 5)</t>
    </r>
  </si>
  <si>
    <r>
      <t xml:space="preserve">30408
Advanced mathematics and statistics  - Module 2 (Advanced statistical methods)
</t>
    </r>
    <r>
      <rPr>
        <b/>
        <sz val="7"/>
        <color theme="1"/>
        <rFont val="Calibri"/>
        <family val="2"/>
        <scheme val="minor"/>
      </rPr>
      <t>(integra 2)</t>
    </r>
  </si>
  <si>
    <r>
      <t xml:space="preserve">30456 
Statistics - Module 1 (Theory and methods)
</t>
    </r>
    <r>
      <rPr>
        <b/>
        <sz val="8"/>
        <color theme="1"/>
        <rFont val="Calibri"/>
        <family val="2"/>
        <scheme val="minor"/>
      </rPr>
      <t>(integra 3)</t>
    </r>
    <r>
      <rPr>
        <sz val="8"/>
        <color theme="1"/>
        <rFont val="Calibri"/>
        <family val="2"/>
        <scheme val="minor"/>
      </rPr>
      <t xml:space="preserve">
</t>
    </r>
  </si>
  <si>
    <r>
      <rPr>
        <b/>
        <sz val="11"/>
        <color theme="1"/>
        <rFont val="Calibri"/>
        <family val="2"/>
        <scheme val="minor"/>
      </rPr>
      <t>BAI&gt;BEMACS:</t>
    </r>
    <r>
      <rPr>
        <sz val="11"/>
        <color theme="1"/>
        <rFont val="Calibri"/>
        <family val="2"/>
        <scheme val="minor"/>
      </rPr>
      <t xml:space="preserve"> se supera 30546 e 30549 si convalida in toto 30401 e 30408;
</t>
    </r>
    <r>
      <rPr>
        <b/>
        <sz val="11"/>
        <color theme="1"/>
        <rFont val="Calibri"/>
        <family val="2"/>
        <scheme val="minor"/>
      </rPr>
      <t>BAI&gt;BEMACS</t>
    </r>
    <r>
      <rPr>
        <sz val="11"/>
        <color theme="1"/>
        <rFont val="Calibri"/>
        <family val="2"/>
        <scheme val="minor"/>
      </rPr>
      <t xml:space="preserve">: se supera 30546 e 30549 si convalida in toto;
</t>
    </r>
    <r>
      <rPr>
        <b/>
        <sz val="11"/>
        <color theme="1"/>
        <rFont val="Calibri"/>
        <family val="2"/>
        <scheme val="minor"/>
      </rPr>
      <t>BAI&gt;BESS:</t>
    </r>
    <r>
      <rPr>
        <sz val="11"/>
        <color theme="1"/>
        <rFont val="Calibri"/>
        <family val="2"/>
        <scheme val="minor"/>
      </rPr>
      <t xml:space="preserve"> se supera 30546 e 30549 si convalida in toto;
</t>
    </r>
    <r>
      <rPr>
        <b/>
        <sz val="11"/>
        <color theme="1"/>
        <rFont val="Calibri"/>
        <family val="2"/>
        <scheme val="minor"/>
      </rPr>
      <t/>
    </r>
  </si>
  <si>
    <r>
      <rPr>
        <b/>
        <sz val="11"/>
        <color theme="1"/>
        <rFont val="Calibri"/>
        <family val="2"/>
        <scheme val="minor"/>
      </rPr>
      <t>BAI&gt;BEMACS:</t>
    </r>
    <r>
      <rPr>
        <sz val="11"/>
        <color theme="1"/>
        <rFont val="Calibri"/>
        <family val="2"/>
        <scheme val="minor"/>
      </rPr>
      <t xml:space="preserve"> se supera 30546 e 30549 si convalida in toto 30401 e 30408;
</t>
    </r>
    <r>
      <rPr>
        <b/>
        <sz val="11"/>
        <color theme="1"/>
        <rFont val="Calibri"/>
        <family val="2"/>
        <scheme val="minor"/>
      </rPr>
      <t>BAI&gt;BESS:</t>
    </r>
    <r>
      <rPr>
        <sz val="11"/>
        <color theme="1"/>
        <rFont val="Calibri"/>
        <family val="2"/>
        <scheme val="minor"/>
      </rPr>
      <t xml:space="preserve"> se supera 30546 e 30549 si convalida in toto
</t>
    </r>
    <r>
      <rPr>
        <b/>
        <sz val="11"/>
        <color theme="1"/>
        <rFont val="Calibri"/>
        <family val="2"/>
        <scheme val="minor"/>
      </rPr>
      <t/>
    </r>
  </si>
  <si>
    <r>
      <t xml:space="preserve">30063 
Matematica - Modulo 2 (Applicata)
</t>
    </r>
    <r>
      <rPr>
        <b/>
        <sz val="8"/>
        <color theme="1"/>
        <rFont val="Calibri"/>
        <family val="2"/>
        <scheme val="minor"/>
      </rPr>
      <t>(integra 4)</t>
    </r>
  </si>
  <si>
    <r>
      <t xml:space="preserve">30063 
Mathematics - Module 2 (Applied) 
</t>
    </r>
    <r>
      <rPr>
        <b/>
        <sz val="8"/>
        <color theme="1"/>
        <rFont val="Calibri"/>
        <family val="2"/>
        <scheme val="minor"/>
      </rPr>
      <t>(integra 4)</t>
    </r>
  </si>
  <si>
    <r>
      <t xml:space="preserve">30449 
Mathematics - Module 2 (Applied mathematics)
</t>
    </r>
    <r>
      <rPr>
        <b/>
        <sz val="8"/>
        <color theme="1"/>
        <rFont val="Calibri"/>
        <family val="2"/>
        <scheme val="minor"/>
      </rPr>
      <t>(integra 4)</t>
    </r>
  </si>
  <si>
    <r>
      <rPr>
        <b/>
        <sz val="11"/>
        <color theme="1"/>
        <rFont val="Calibri"/>
        <family val="2"/>
        <scheme val="minor"/>
      </rPr>
      <t>BAI&gt;BESS:</t>
    </r>
    <r>
      <rPr>
        <sz val="11"/>
        <color theme="1"/>
        <rFont val="Calibri"/>
        <family val="2"/>
        <scheme val="minor"/>
      </rPr>
      <t xml:space="preserve"> se supera 30543 e 30551 si convalida in toto</t>
    </r>
  </si>
  <si>
    <r>
      <t xml:space="preserve">30449 
Mathematics - Module 2 (Applied mathematics)
</t>
    </r>
    <r>
      <rPr>
        <b/>
        <sz val="8"/>
        <color theme="1"/>
        <rFont val="Calibri"/>
        <family val="2"/>
        <scheme val="minor"/>
      </rPr>
      <t>(integra 5)</t>
    </r>
  </si>
  <si>
    <r>
      <rPr>
        <sz val="8"/>
        <color theme="1"/>
        <rFont val="Calibri"/>
        <family val="2"/>
        <scheme val="minor"/>
      </rPr>
      <t xml:space="preserve">30456 </t>
    </r>
    <r>
      <rPr>
        <sz val="7"/>
        <color theme="1"/>
        <rFont val="Calibri"/>
        <family val="2"/>
        <scheme val="minor"/>
      </rPr>
      <t xml:space="preserve">
Statistics - Module 1 (Theory and methods)
</t>
    </r>
    <r>
      <rPr>
        <b/>
        <sz val="7"/>
        <color theme="1"/>
        <rFont val="Calibri"/>
        <family val="2"/>
        <scheme val="minor"/>
      </rPr>
      <t>(integra 4)</t>
    </r>
    <r>
      <rPr>
        <sz val="7"/>
        <color theme="1"/>
        <rFont val="Calibri"/>
        <family val="2"/>
        <scheme val="minor"/>
      </rPr>
      <t xml:space="preserve">
</t>
    </r>
  </si>
  <si>
    <r>
      <t xml:space="preserve">30457
Statistics - Module 2 (Applied statistics)
</t>
    </r>
    <r>
      <rPr>
        <b/>
        <sz val="8"/>
        <color theme="1"/>
        <rFont val="Calibri"/>
        <family val="2"/>
        <scheme val="minor"/>
      </rPr>
      <t>(integra 2)</t>
    </r>
  </si>
  <si>
    <t xml:space="preserve">30320
Quantitative methods for  social sciences (Module II - Statistics) </t>
  </si>
  <si>
    <r>
      <t xml:space="preserve">30509
Computer programming
</t>
    </r>
    <r>
      <rPr>
        <b/>
        <sz val="8"/>
        <color theme="1"/>
        <rFont val="Calibri"/>
        <family val="2"/>
        <scheme val="minor"/>
      </rPr>
      <t>(integra 4)</t>
    </r>
    <r>
      <rPr>
        <sz val="8"/>
        <color theme="1"/>
        <rFont val="Calibri"/>
        <family val="2"/>
        <scheme val="minor"/>
      </rPr>
      <t xml:space="preserve">
</t>
    </r>
  </si>
  <si>
    <r>
      <rPr>
        <b/>
        <sz val="11"/>
        <color theme="1"/>
        <rFont val="Calibri"/>
        <family val="2"/>
        <scheme val="minor"/>
      </rPr>
      <t>BAI&gt;BEMACS</t>
    </r>
    <r>
      <rPr>
        <sz val="11"/>
        <color theme="1"/>
        <rFont val="Calibri"/>
        <family val="2"/>
        <scheme val="minor"/>
      </rPr>
      <t>: se supera 30539 e 30553 si convalida in toto 30509;</t>
    </r>
  </si>
  <si>
    <t>30412
Machine learning</t>
  </si>
  <si>
    <t>30288
Sem. per lo sviluppo delle comp. manageriali e di leadership</t>
  </si>
  <si>
    <t>30288 Leadership and managerial skills seminar</t>
  </si>
  <si>
    <t>Lingua straniera diversa da Inglese</t>
  </si>
  <si>
    <r>
      <t xml:space="preserve">30418
</t>
    </r>
    <r>
      <rPr>
        <sz val="7"/>
        <color theme="1"/>
        <rFont val="Calibri"/>
        <family val="2"/>
        <scheme val="minor"/>
      </rPr>
      <t xml:space="preserve">Comp. Microec. - Module 1 (Game theory) 
</t>
    </r>
    <r>
      <rPr>
        <b/>
        <sz val="7"/>
        <color theme="1"/>
        <rFont val="Calibri"/>
        <family val="2"/>
        <scheme val="minor"/>
      </rPr>
      <t>(integra 4)</t>
    </r>
    <r>
      <rPr>
        <sz val="8"/>
        <color theme="1"/>
        <rFont val="Calibri"/>
        <family val="2"/>
        <scheme val="minor"/>
      </rPr>
      <t xml:space="preserve">
30419
</t>
    </r>
    <r>
      <rPr>
        <sz val="7"/>
        <color theme="1"/>
        <rFont val="Calibri"/>
        <family val="2"/>
        <scheme val="minor"/>
      </rPr>
      <t xml:space="preserve">Comp. Microec. - Module 2 (Mechanism design) </t>
    </r>
    <r>
      <rPr>
        <sz val="8"/>
        <color theme="1"/>
        <rFont val="Calibri"/>
        <family val="2"/>
        <scheme val="minor"/>
      </rPr>
      <t xml:space="preserve">
</t>
    </r>
    <r>
      <rPr>
        <b/>
        <sz val="8"/>
        <color theme="1"/>
        <rFont val="Calibri"/>
        <family val="2"/>
        <scheme val="minor"/>
      </rPr>
      <t>(integra 4)</t>
    </r>
    <r>
      <rPr>
        <sz val="8"/>
        <color theme="1"/>
        <rFont val="Calibri"/>
        <family val="2"/>
        <scheme val="minor"/>
      </rPr>
      <t xml:space="preserve">
</t>
    </r>
  </si>
  <si>
    <r>
      <t>30267 
Ec.aziendale e delle ist.culturali</t>
    </r>
    <r>
      <rPr>
        <b/>
        <sz val="11"/>
        <color theme="1"/>
        <rFont val="Calibri"/>
        <family val="2"/>
        <scheme val="minor"/>
      </rPr>
      <t xml:space="preserve">
</t>
    </r>
    <r>
      <rPr>
        <b/>
        <sz val="8"/>
        <color theme="1"/>
        <rFont val="Calibri"/>
        <family val="2"/>
        <scheme val="minor"/>
      </rPr>
      <t>(integra 3)</t>
    </r>
  </si>
  <si>
    <r>
      <t xml:space="preserve">30267 Ec.aziendale e delle ist.culturali
</t>
    </r>
    <r>
      <rPr>
        <b/>
        <sz val="8"/>
        <color theme="1"/>
        <rFont val="Calibri"/>
        <family val="2"/>
        <scheme val="minor"/>
      </rPr>
      <t>(integra 4)</t>
    </r>
  </si>
  <si>
    <t xml:space="preserve">30400
Math. and Statistics Mod.1 (Math)
</t>
  </si>
  <si>
    <t>50057 
Metodi quantitativi</t>
  </si>
  <si>
    <r>
      <rPr>
        <b/>
        <sz val="11"/>
        <color theme="1"/>
        <rFont val="Calibri"/>
        <family val="2"/>
        <scheme val="minor"/>
      </rPr>
      <t>CLMG&gt;BESS</t>
    </r>
    <r>
      <rPr>
        <sz val="11"/>
        <color theme="1"/>
        <rFont val="Calibri"/>
        <family val="2"/>
        <scheme val="minor"/>
      </rPr>
      <t>: se supera 50210 e 50018 si convalida in toto</t>
    </r>
  </si>
  <si>
    <t>30458
Strategic decision making and markets</t>
  </si>
  <si>
    <r>
      <t xml:space="preserve">30066
Economics Mod.2 (Macro)
</t>
    </r>
    <r>
      <rPr>
        <b/>
        <sz val="8"/>
        <color theme="1"/>
        <rFont val="Calibri"/>
        <family val="2"/>
        <scheme val="minor"/>
      </rPr>
      <t>(integra 4)</t>
    </r>
  </si>
  <si>
    <t>30468 
Int.economics and finance</t>
  </si>
  <si>
    <r>
      <t xml:space="preserve">30319 
Quant. Meth. for social sc. Mod.1 (Math.)
</t>
    </r>
    <r>
      <rPr>
        <b/>
        <sz val="8"/>
        <color theme="1"/>
        <rFont val="Calibri"/>
        <family val="2"/>
        <scheme val="minor"/>
      </rPr>
      <t>(integra 3)</t>
    </r>
  </si>
  <si>
    <t>30428
Intr.to the legal system Mod.1</t>
  </si>
  <si>
    <r>
      <t xml:space="preserve">30449
Mathematics Mod.2 (Applied math.) 
</t>
    </r>
    <r>
      <rPr>
        <b/>
        <sz val="8"/>
        <color theme="1"/>
        <rFont val="Calibri"/>
        <family val="2"/>
        <scheme val="minor"/>
      </rPr>
      <t>(integra 5)</t>
    </r>
  </si>
  <si>
    <t xml:space="preserve">30336
Accounting &amp; fin. statement analysis 
</t>
  </si>
  <si>
    <r>
      <t xml:space="preserve">30001
Statistics
</t>
    </r>
    <r>
      <rPr>
        <b/>
        <sz val="8"/>
        <color theme="1"/>
        <rFont val="Calibri"/>
        <family val="2"/>
        <scheme val="minor"/>
      </rPr>
      <t>(integra 2)</t>
    </r>
  </si>
  <si>
    <r>
      <t xml:space="preserve">30342
Public governance
</t>
    </r>
    <r>
      <rPr>
        <sz val="8"/>
        <color theme="1"/>
        <rFont val="Calibri"/>
        <family val="2"/>
        <scheme val="minor"/>
      </rPr>
      <t xml:space="preserve">
</t>
    </r>
  </si>
  <si>
    <t xml:space="preserve">30342
Public governance 
</t>
  </si>
  <si>
    <t>30342
Public governance</t>
  </si>
  <si>
    <r>
      <t xml:space="preserve">30062
Mathematics Mod.1 (General)
</t>
    </r>
    <r>
      <rPr>
        <b/>
        <sz val="8"/>
        <color theme="1"/>
        <rFont val="Calibri"/>
        <family val="2"/>
        <scheme val="minor"/>
      </rPr>
      <t>(integra 2)</t>
    </r>
  </si>
  <si>
    <r>
      <t xml:space="preserve">30065
Economia Mod.1 (Micro)
</t>
    </r>
    <r>
      <rPr>
        <b/>
        <sz val="8"/>
        <color theme="1"/>
        <rFont val="Calibri"/>
        <family val="2"/>
        <scheme val="minor"/>
      </rPr>
      <t>(integra 3)</t>
    </r>
  </si>
  <si>
    <r>
      <t xml:space="preserve">30065
Economics Mod.1 (Micro)
</t>
    </r>
    <r>
      <rPr>
        <b/>
        <sz val="8"/>
        <color theme="1"/>
        <rFont val="Calibri"/>
        <family val="2"/>
        <scheme val="minor"/>
      </rPr>
      <t>(integra 3)</t>
    </r>
  </si>
  <si>
    <r>
      <t xml:space="preserve">30065
Economia Mod.1 (Micro)
</t>
    </r>
    <r>
      <rPr>
        <b/>
        <sz val="8"/>
        <color theme="1"/>
        <rFont val="Calibri"/>
        <family val="2"/>
        <scheme val="minor"/>
      </rPr>
      <t>(integra 2)</t>
    </r>
  </si>
  <si>
    <r>
      <t xml:space="preserve">30065
Economia Mod.1 (Micro)
</t>
    </r>
    <r>
      <rPr>
        <b/>
        <sz val="8"/>
        <color theme="1"/>
        <rFont val="Calibri"/>
        <family val="2"/>
        <scheme val="minor"/>
      </rPr>
      <t>(integra 5)</t>
    </r>
  </si>
  <si>
    <r>
      <t xml:space="preserve">30065
Economics Mod.1 (Micro)
</t>
    </r>
    <r>
      <rPr>
        <b/>
        <sz val="8"/>
        <color theme="1"/>
        <rFont val="Calibri"/>
        <family val="2"/>
        <scheme val="minor"/>
      </rPr>
      <t>(integra 5)</t>
    </r>
  </si>
  <si>
    <r>
      <t>30065
Economics Mod.1 (Micro)</t>
    </r>
    <r>
      <rPr>
        <b/>
        <sz val="8"/>
        <color theme="1"/>
        <rFont val="Calibri"/>
        <family val="2"/>
        <scheme val="minor"/>
      </rPr>
      <t xml:space="preserve">
(integra 5)</t>
    </r>
  </si>
  <si>
    <t xml:space="preserve">30456 
Statistics Mod.1 (Theory and methods) </t>
  </si>
  <si>
    <r>
      <t xml:space="preserve">30427
Bilancio Mod.2
</t>
    </r>
    <r>
      <rPr>
        <b/>
        <sz val="8"/>
        <color theme="1"/>
        <rFont val="Calibri"/>
        <family val="2"/>
        <scheme val="minor"/>
      </rPr>
      <t>(integra 3)</t>
    </r>
  </si>
  <si>
    <r>
      <t xml:space="preserve">30426
Bilancio Mod.1
</t>
    </r>
    <r>
      <rPr>
        <b/>
        <sz val="8"/>
        <color theme="1"/>
        <rFont val="Calibri"/>
        <family val="2"/>
        <scheme val="minor"/>
      </rPr>
      <t>(integra 2)</t>
    </r>
    <r>
      <rPr>
        <sz val="8"/>
        <color theme="1"/>
        <rFont val="Calibri"/>
        <family val="2"/>
        <scheme val="minor"/>
      </rPr>
      <t xml:space="preserve">
</t>
    </r>
  </si>
  <si>
    <r>
      <t xml:space="preserve">30427
Bilancio Mod.2
</t>
    </r>
    <r>
      <rPr>
        <b/>
        <sz val="8"/>
        <color theme="1"/>
        <rFont val="Calibri"/>
        <family val="2"/>
        <scheme val="minor"/>
      </rPr>
      <t>(integra 4)</t>
    </r>
  </si>
  <si>
    <t xml:space="preserve">30426
Bilancio Mod.1
</t>
  </si>
  <si>
    <t xml:space="preserve">50127 
Inglese (I lingua) livello B2 E C1 
</t>
  </si>
  <si>
    <t xml:space="preserve">50127
Inglese (I lingua) livello B2 E C1
</t>
  </si>
  <si>
    <r>
      <rPr>
        <b/>
        <sz val="11"/>
        <color theme="1"/>
        <rFont val="Calibri"/>
        <family val="2"/>
        <scheme val="minor"/>
      </rPr>
      <t>BIEM &gt;CLMG</t>
    </r>
    <r>
      <rPr>
        <sz val="11"/>
        <color theme="1"/>
        <rFont val="Calibri"/>
        <family val="2"/>
        <scheme val="minor"/>
      </rPr>
      <t>: solo con  il livello C1 si riconosce anche 50128 inglese giuridico</t>
    </r>
  </si>
  <si>
    <t xml:space="preserve">50127 
Inglese (I lingua) livello B2 E C1 </t>
  </si>
  <si>
    <t>BESS &gt;CLMG: solo con  il livello C1 si riconosce anche 50128 inglese giuridico</t>
  </si>
  <si>
    <t>BIG &gt;CLMG: solo con  il livello C1 si riconosce anche 50128 inglese giuridico</t>
  </si>
  <si>
    <r>
      <rPr>
        <b/>
        <sz val="11"/>
        <rFont val="Calibri"/>
        <family val="2"/>
        <scheme val="minor"/>
      </rPr>
      <t>BIEM&gt;BAI:</t>
    </r>
    <r>
      <rPr>
        <sz val="11"/>
        <rFont val="Calibri"/>
        <family val="2"/>
        <scheme val="minor"/>
      </rPr>
      <t xml:space="preserve"> se supera 30065 e 30066 si convalida in toto
</t>
    </r>
    <r>
      <rPr>
        <b/>
        <sz val="11"/>
        <rFont val="Calibri"/>
        <family val="2"/>
        <scheme val="minor"/>
      </rPr>
      <t>BIEM&gt;CLMG</t>
    </r>
    <r>
      <rPr>
        <sz val="11"/>
        <rFont val="Calibri"/>
        <family val="2"/>
        <scheme val="minor"/>
      </rPr>
      <t>: se supera 30065 e 30066 si convalida in toto</t>
    </r>
  </si>
  <si>
    <t xml:space="preserve">50057 
Metodi quantitativi 
</t>
  </si>
  <si>
    <r>
      <rPr>
        <b/>
        <sz val="11"/>
        <color theme="1"/>
        <rFont val="Calibri"/>
        <family val="2"/>
        <scheme val="minor"/>
      </rPr>
      <t>CLEAM&gt;CLEACC</t>
    </r>
    <r>
      <rPr>
        <sz val="11"/>
        <color theme="1"/>
        <rFont val="Calibri"/>
        <family val="2"/>
        <scheme val="minor"/>
      </rPr>
      <t xml:space="preserve">: se supera 30062 e 30063 si convalida in toto
</t>
    </r>
  </si>
  <si>
    <t xml:space="preserve">50057
 Metodi quantitativi 
</t>
  </si>
  <si>
    <r>
      <t>50057 
Metodi quantitativi</t>
    </r>
    <r>
      <rPr>
        <b/>
        <sz val="8"/>
        <color theme="1"/>
        <rFont val="Calibri"/>
        <family val="2"/>
        <scheme val="minor"/>
      </rPr>
      <t xml:space="preserve"> 
</t>
    </r>
  </si>
  <si>
    <r>
      <rPr>
        <b/>
        <sz val="11"/>
        <color theme="1"/>
        <rFont val="Calibri"/>
        <family val="2"/>
        <scheme val="minor"/>
      </rPr>
      <t>CLEF&gt;CLEACC</t>
    </r>
    <r>
      <rPr>
        <sz val="11"/>
        <color theme="1"/>
        <rFont val="Calibri"/>
        <family val="2"/>
        <scheme val="minor"/>
      </rPr>
      <t xml:space="preserve">: se supera 30062 e 30063 si convalida in toto
</t>
    </r>
  </si>
  <si>
    <r>
      <rPr>
        <b/>
        <sz val="11"/>
        <color theme="1"/>
        <rFont val="Calibri"/>
        <family val="2"/>
        <scheme val="minor"/>
      </rPr>
      <t>BIEM&gt;CLEACC</t>
    </r>
    <r>
      <rPr>
        <sz val="11"/>
        <color theme="1"/>
        <rFont val="Calibri"/>
        <family val="2"/>
        <scheme val="minor"/>
      </rPr>
      <t xml:space="preserve">: se supera 30062 e 30063 si convalida in toto
</t>
    </r>
  </si>
  <si>
    <t xml:space="preserve">
</t>
  </si>
  <si>
    <t xml:space="preserve">50057 
Metodi quantitativi
</t>
  </si>
  <si>
    <r>
      <rPr>
        <b/>
        <sz val="11"/>
        <color theme="1"/>
        <rFont val="Calibri"/>
        <family val="2"/>
        <scheme val="minor"/>
      </rPr>
      <t>BIEF&gt;CLEACC</t>
    </r>
    <r>
      <rPr>
        <sz val="11"/>
        <color theme="1"/>
        <rFont val="Calibri"/>
        <family val="2"/>
        <scheme val="minor"/>
      </rPr>
      <t xml:space="preserve">: se supera 30062 e 30063 si convalida in toto
</t>
    </r>
  </si>
  <si>
    <r>
      <rPr>
        <b/>
        <sz val="11"/>
        <color theme="1"/>
        <rFont val="Calibri"/>
        <family val="2"/>
        <scheme val="minor"/>
      </rPr>
      <t>BEMACS&gt;BAI</t>
    </r>
    <r>
      <rPr>
        <sz val="11"/>
        <color theme="1"/>
        <rFont val="Calibri"/>
        <family val="2"/>
        <scheme val="minor"/>
      </rPr>
      <t xml:space="preserve">: se supera 30401 e 30408 si convalida in toto
</t>
    </r>
  </si>
  <si>
    <r>
      <rPr>
        <b/>
        <sz val="11"/>
        <color theme="1"/>
        <rFont val="Calibri"/>
        <family val="2"/>
        <scheme val="minor"/>
      </rPr>
      <t>BEMACS&gt;CLEACC</t>
    </r>
    <r>
      <rPr>
        <sz val="11"/>
        <color theme="1"/>
        <rFont val="Calibri"/>
        <family val="2"/>
        <scheme val="minor"/>
      </rPr>
      <t xml:space="preserve">: se supera 30400 e 30414 si convalida tutto
</t>
    </r>
  </si>
  <si>
    <r>
      <rPr>
        <b/>
        <sz val="11"/>
        <color theme="1"/>
        <rFont val="Calibri"/>
        <family val="2"/>
        <scheme val="minor"/>
      </rPr>
      <t>BESS&gt;BAI</t>
    </r>
    <r>
      <rPr>
        <sz val="11"/>
        <color theme="1"/>
        <rFont val="Calibri"/>
        <family val="2"/>
        <scheme val="minor"/>
      </rPr>
      <t xml:space="preserve">: se supera 30456 e 30457 si convalida in toto
</t>
    </r>
  </si>
  <si>
    <r>
      <t xml:space="preserve">50210
Istituzioni di diritto privato 
</t>
    </r>
    <r>
      <rPr>
        <b/>
        <sz val="8"/>
        <color theme="1"/>
        <rFont val="Calibri"/>
        <family val="2"/>
        <scheme val="minor"/>
      </rPr>
      <t xml:space="preserve">
</t>
    </r>
  </si>
  <si>
    <r>
      <rPr>
        <b/>
        <sz val="8"/>
        <color theme="1"/>
        <rFont val="Calibri"/>
        <family val="2"/>
        <scheme val="minor"/>
      </rPr>
      <t>50013</t>
    </r>
    <r>
      <rPr>
        <sz val="8"/>
        <color theme="1"/>
        <rFont val="Calibri"/>
        <family val="2"/>
        <scheme val="minor"/>
      </rPr>
      <t xml:space="preserve">
Economia aziendale e bilancio -mod. 1 (Economia aziendale)</t>
    </r>
  </si>
  <si>
    <r>
      <rPr>
        <b/>
        <sz val="8"/>
        <color theme="1"/>
        <rFont val="Calibri"/>
        <family val="2"/>
        <scheme val="minor"/>
      </rPr>
      <t xml:space="preserve">50013 </t>
    </r>
    <r>
      <rPr>
        <sz val="8"/>
        <color theme="1"/>
        <rFont val="Calibri"/>
        <family val="2"/>
        <scheme val="minor"/>
      </rPr>
      <t xml:space="preserve">
Economia aziendale e bilancio -mod. 1 (Economia aziendale)</t>
    </r>
  </si>
  <si>
    <r>
      <rPr>
        <b/>
        <sz val="8"/>
        <color theme="1"/>
        <rFont val="Calibri"/>
        <family val="2"/>
        <scheme val="minor"/>
      </rPr>
      <t>50013</t>
    </r>
    <r>
      <rPr>
        <sz val="8"/>
        <color theme="1"/>
        <rFont val="Calibri"/>
        <family val="2"/>
        <scheme val="minor"/>
      </rPr>
      <t xml:space="preserve">
Economia aziendale e bilancio -mod. 1 (Economia aziendale)
</t>
    </r>
  </si>
  <si>
    <r>
      <rPr>
        <b/>
        <sz val="8"/>
        <color theme="1"/>
        <rFont val="Calibri"/>
        <family val="2"/>
        <scheme val="minor"/>
      </rPr>
      <t>50013</t>
    </r>
    <r>
      <rPr>
        <sz val="8"/>
        <color theme="1"/>
        <rFont val="Calibri"/>
        <family val="2"/>
        <scheme val="minor"/>
      </rPr>
      <t xml:space="preserve">
Economia aziendale e bilancio -mod. 1 (Economia aziendale)
</t>
    </r>
    <r>
      <rPr>
        <b/>
        <sz val="8"/>
        <color theme="1"/>
        <rFont val="Calibri"/>
        <family val="2"/>
        <scheme val="minor"/>
      </rPr>
      <t>(integra 2)</t>
    </r>
  </si>
  <si>
    <t>50219
History of law - module 1 (Introduction to European legal history)</t>
  </si>
  <si>
    <r>
      <t>50018</t>
    </r>
    <r>
      <rPr>
        <b/>
        <sz val="8"/>
        <color theme="1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 xml:space="preserve">
Diritto commerciale
</t>
    </r>
    <r>
      <rPr>
        <b/>
        <sz val="8"/>
        <color theme="1"/>
        <rFont val="Calibri"/>
        <family val="2"/>
        <scheme val="minor"/>
      </rPr>
      <t>(integra 3)</t>
    </r>
  </si>
  <si>
    <r>
      <rPr>
        <sz val="8"/>
        <color theme="1"/>
        <rFont val="Calibri"/>
        <family val="2"/>
        <scheme val="minor"/>
      </rPr>
      <t xml:space="preserve">50018 
Diritto commerciale
</t>
    </r>
    <r>
      <rPr>
        <b/>
        <sz val="8"/>
        <color theme="1"/>
        <rFont val="Calibri"/>
        <family val="2"/>
        <scheme val="minor"/>
      </rPr>
      <t>(integra 3)</t>
    </r>
  </si>
  <si>
    <r>
      <rPr>
        <sz val="8"/>
        <color theme="1"/>
        <rFont val="Calibri"/>
        <family val="2"/>
        <scheme val="minor"/>
      </rPr>
      <t xml:space="preserve">50018 
Diritto commerciale
</t>
    </r>
    <r>
      <rPr>
        <b/>
        <sz val="8"/>
        <color theme="1"/>
        <rFont val="Calibri"/>
        <family val="2"/>
        <scheme val="minor"/>
      </rPr>
      <t>(integra 4)</t>
    </r>
  </si>
  <si>
    <t>50216
Economia aziendale e bilancio - modulo 2 (Contabilità)</t>
  </si>
  <si>
    <t>50240
Economia</t>
  </si>
  <si>
    <t>a CLEAM</t>
  </si>
  <si>
    <t>a CLEF</t>
  </si>
  <si>
    <t>a BIEM</t>
  </si>
  <si>
    <t>a BIEF</t>
  </si>
  <si>
    <t>a CLEACC</t>
  </si>
  <si>
    <t>a BESS</t>
  </si>
  <si>
    <t>a BIG</t>
  </si>
  <si>
    <t>a BEMACS</t>
  </si>
  <si>
    <t xml:space="preserve"> BAI</t>
  </si>
  <si>
    <t>a CLMG</t>
  </si>
  <si>
    <t>a BAI</t>
  </si>
  <si>
    <t>50013 
Economia aziendale e bilancio -mod. 1 (Economia aziendale)</t>
  </si>
  <si>
    <t>50013
Economia aziendale e bilancio -mod. 1 (Economia aziendale)</t>
  </si>
  <si>
    <r>
      <rPr>
        <b/>
        <sz val="11"/>
        <color theme="1"/>
        <rFont val="Calibri"/>
        <family val="2"/>
        <scheme val="minor"/>
      </rPr>
      <t>BIEF &gt;CLMG</t>
    </r>
    <r>
      <rPr>
        <sz val="11"/>
        <color theme="1"/>
        <rFont val="Calibri"/>
        <family val="2"/>
        <scheme val="minor"/>
      </rPr>
      <t>: solo con  il livello C1 si riconosce anche 50128 inglese giuridico</t>
    </r>
  </si>
  <si>
    <r>
      <rPr>
        <b/>
        <sz val="11"/>
        <color theme="1"/>
        <rFont val="Calibri"/>
        <family val="2"/>
        <scheme val="minor"/>
      </rPr>
      <t>BEMACS &gt;CLMG</t>
    </r>
    <r>
      <rPr>
        <sz val="11"/>
        <color theme="1"/>
        <rFont val="Calibri"/>
        <family val="2"/>
        <scheme val="minor"/>
      </rPr>
      <t>: solo con  il livello C1 si riconosce anche 50128 inglese giuridico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</si>
</sst>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name val="Calibri"/>
      <family val="2"/>
      <scheme val="minor"/>
    </font>
    <font>
      <i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14"/>
      <name val="Calibri"/>
      <family val="2"/>
      <scheme val="minor"/>
    </font>
    <font>
      <b/>
      <strike/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10"/>
      <name val="Arial"/>
      <family val="2"/>
    </font>
    <font>
      <b/>
      <sz val="14"/>
      <name val="Calibri"/>
      <family val="2"/>
      <charset val="1"/>
    </font>
    <font>
      <sz val="11"/>
      <name val="Calibri"/>
      <family val="2"/>
      <charset val="1"/>
    </font>
    <font>
      <b/>
      <sz val="16"/>
      <name val="Calibri"/>
      <family val="2"/>
      <charset val="1"/>
    </font>
    <font>
      <b/>
      <sz val="11"/>
      <name val="Calibri"/>
      <family val="2"/>
    </font>
    <font>
      <i/>
      <sz val="11"/>
      <name val="Calibri"/>
      <family val="2"/>
      <charset val="1"/>
    </font>
    <font>
      <b/>
      <sz val="11"/>
      <name val="Calibri"/>
      <family val="2"/>
      <charset val="1"/>
    </font>
    <font>
      <i/>
      <sz val="11"/>
      <name val="Calibri"/>
      <family val="2"/>
      <charset val="1"/>
      <scheme val="minor"/>
    </font>
    <font>
      <sz val="11"/>
      <name val="Calibri"/>
      <family val="2"/>
      <charset val="1"/>
      <scheme val="minor"/>
    </font>
    <font>
      <b/>
      <sz val="11"/>
      <name val="Calibri"/>
      <family val="2"/>
      <charset val="1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D9D9D9"/>
        <bgColor rgb="FFFBE5D6"/>
      </patternFill>
    </fill>
    <fill>
      <patternFill patternType="solid">
        <fgColor rgb="FFA6A6A6"/>
        <bgColor rgb="FFADB9CA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23"/>
      </top>
      <bottom style="hair">
        <color indexed="23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1" fillId="0" borderId="0"/>
    <xf numFmtId="0" fontId="24" fillId="0" borderId="0"/>
  </cellStyleXfs>
  <cellXfs count="499">
    <xf numFmtId="0" fontId="0" fillId="0" borderId="0" xfId="0"/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/>
    </xf>
    <xf numFmtId="0" fontId="6" fillId="0" borderId="4" xfId="0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/>
    </xf>
    <xf numFmtId="0" fontId="3" fillId="0" borderId="6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right" vertical="center" wrapText="1"/>
    </xf>
    <xf numFmtId="0" fontId="3" fillId="0" borderId="7" xfId="0" applyFont="1" applyFill="1" applyBorder="1" applyAlignment="1">
      <alignment horizontal="right" vertical="center" wrapText="1"/>
    </xf>
    <xf numFmtId="0" fontId="6" fillId="0" borderId="8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 wrapText="1"/>
    </xf>
    <xf numFmtId="0" fontId="3" fillId="2" borderId="12" xfId="0" applyFont="1" applyFill="1" applyBorder="1" applyAlignment="1">
      <alignment vertical="center"/>
    </xf>
    <xf numFmtId="0" fontId="6" fillId="0" borderId="4" xfId="0" applyFont="1" applyFill="1" applyBorder="1" applyAlignment="1">
      <alignment horizontal="right" vertical="center" wrapText="1"/>
    </xf>
    <xf numFmtId="0" fontId="3" fillId="0" borderId="8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 wrapText="1"/>
    </xf>
    <xf numFmtId="0" fontId="0" fillId="0" borderId="0" xfId="0" applyAlignment="1">
      <alignment vertical="top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4" borderId="1" xfId="0" applyFill="1" applyBorder="1"/>
    <xf numFmtId="0" fontId="4" fillId="0" borderId="1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0" fillId="5" borderId="2" xfId="0" applyFill="1" applyBorder="1" applyAlignment="1">
      <alignment vertical="center"/>
    </xf>
    <xf numFmtId="0" fontId="0" fillId="5" borderId="12" xfId="0" applyFill="1" applyBorder="1" applyAlignment="1">
      <alignment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0" fillId="0" borderId="1" xfId="0" applyBorder="1" applyAlignment="1">
      <alignment wrapText="1"/>
    </xf>
    <xf numFmtId="0" fontId="7" fillId="3" borderId="15" xfId="0" applyFont="1" applyFill="1" applyBorder="1" applyAlignment="1">
      <alignment horizontal="center" vertical="center" wrapText="1"/>
    </xf>
    <xf numFmtId="0" fontId="0" fillId="5" borderId="15" xfId="0" applyFill="1" applyBorder="1" applyAlignment="1">
      <alignment vertical="center"/>
    </xf>
    <xf numFmtId="0" fontId="0" fillId="0" borderId="1" xfId="0" applyBorder="1"/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vertical="center" wrapText="1"/>
    </xf>
    <xf numFmtId="0" fontId="4" fillId="2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/>
    </xf>
    <xf numFmtId="0" fontId="3" fillId="2" borderId="18" xfId="0" applyFont="1" applyFill="1" applyBorder="1" applyAlignment="1">
      <alignment vertical="center"/>
    </xf>
    <xf numFmtId="0" fontId="6" fillId="2" borderId="18" xfId="0" applyFont="1" applyFill="1" applyBorder="1" applyAlignment="1">
      <alignment vertical="center" wrapText="1"/>
    </xf>
    <xf numFmtId="0" fontId="4" fillId="2" borderId="1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 wrapText="1"/>
    </xf>
    <xf numFmtId="0" fontId="3" fillId="6" borderId="1" xfId="0" applyFont="1" applyFill="1" applyBorder="1" applyAlignment="1">
      <alignment vertical="center"/>
    </xf>
    <xf numFmtId="0" fontId="4" fillId="6" borderId="1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right" vertical="center"/>
    </xf>
    <xf numFmtId="0" fontId="2" fillId="3" borderId="15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right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vertical="center" wrapText="1"/>
    </xf>
    <xf numFmtId="0" fontId="6" fillId="2" borderId="12" xfId="0" applyFont="1" applyFill="1" applyBorder="1" applyAlignment="1">
      <alignment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6" fillId="0" borderId="21" xfId="0" applyFont="1" applyFill="1" applyBorder="1" applyAlignment="1">
      <alignment horizontal="righ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right" vertical="center"/>
    </xf>
    <xf numFmtId="0" fontId="3" fillId="0" borderId="7" xfId="1" applyFont="1" applyFill="1" applyBorder="1" applyAlignment="1">
      <alignment horizontal="right" vertical="center" wrapText="1"/>
    </xf>
    <xf numFmtId="0" fontId="3" fillId="0" borderId="7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horizontal="right" vertical="center" wrapText="1"/>
    </xf>
    <xf numFmtId="0" fontId="3" fillId="0" borderId="6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/>
    </xf>
    <xf numFmtId="0" fontId="10" fillId="0" borderId="8" xfId="0" applyFont="1" applyFill="1" applyBorder="1" applyAlignment="1">
      <alignment horizontal="left" vertical="center" wrapText="1"/>
    </xf>
    <xf numFmtId="0" fontId="0" fillId="5" borderId="1" xfId="0" applyFill="1" applyBorder="1"/>
    <xf numFmtId="0" fontId="3" fillId="7" borderId="7" xfId="1" applyFont="1" applyFill="1" applyBorder="1" applyAlignment="1">
      <alignment horizontal="right" vertical="center" wrapText="1"/>
    </xf>
    <xf numFmtId="0" fontId="3" fillId="7" borderId="21" xfId="0" applyFont="1" applyFill="1" applyBorder="1" applyAlignment="1">
      <alignment vertical="center" wrapText="1"/>
    </xf>
    <xf numFmtId="0" fontId="3" fillId="7" borderId="7" xfId="0" applyFont="1" applyFill="1" applyBorder="1" applyAlignment="1">
      <alignment horizontal="center" vertical="center" wrapText="1"/>
    </xf>
    <xf numFmtId="0" fontId="3" fillId="7" borderId="22" xfId="0" applyFont="1" applyFill="1" applyBorder="1" applyAlignment="1">
      <alignment vertical="center" wrapText="1"/>
    </xf>
    <xf numFmtId="0" fontId="3" fillId="8" borderId="7" xfId="0" applyFont="1" applyFill="1" applyBorder="1" applyAlignment="1">
      <alignment horizontal="right" vertical="center"/>
    </xf>
    <xf numFmtId="0" fontId="3" fillId="8" borderId="11" xfId="0" applyFont="1" applyFill="1" applyBorder="1" applyAlignment="1">
      <alignment vertical="center" wrapText="1"/>
    </xf>
    <xf numFmtId="0" fontId="3" fillId="8" borderId="7" xfId="0" applyFont="1" applyFill="1" applyBorder="1" applyAlignment="1">
      <alignment horizontal="center" vertical="center" wrapText="1"/>
    </xf>
    <xf numFmtId="0" fontId="3" fillId="8" borderId="8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vertical="center" wrapText="1"/>
    </xf>
    <xf numFmtId="0" fontId="6" fillId="0" borderId="22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right" vertical="center"/>
    </xf>
    <xf numFmtId="0" fontId="3" fillId="7" borderId="7" xfId="0" applyFont="1" applyFill="1" applyBorder="1" applyAlignment="1">
      <alignment horizontal="right" vertical="center"/>
    </xf>
    <xf numFmtId="0" fontId="10" fillId="7" borderId="22" xfId="0" applyFont="1" applyFill="1" applyBorder="1" applyAlignment="1">
      <alignment vertical="center" wrapText="1"/>
    </xf>
    <xf numFmtId="0" fontId="10" fillId="7" borderId="7" xfId="0" applyFont="1" applyFill="1" applyBorder="1" applyAlignment="1">
      <alignment horizontal="center" vertical="center" wrapText="1"/>
    </xf>
    <xf numFmtId="0" fontId="10" fillId="8" borderId="22" xfId="0" applyFont="1" applyFill="1" applyBorder="1" applyAlignment="1">
      <alignment vertical="center" wrapText="1"/>
    </xf>
    <xf numFmtId="0" fontId="10" fillId="8" borderId="7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vertical="center" wrapText="1"/>
    </xf>
    <xf numFmtId="0" fontId="10" fillId="7" borderId="7" xfId="0" applyFont="1" applyFill="1" applyBorder="1" applyAlignment="1">
      <alignment horizontal="right" vertical="center"/>
    </xf>
    <xf numFmtId="0" fontId="10" fillId="8" borderId="7" xfId="0" applyFont="1" applyFill="1" applyBorder="1" applyAlignment="1">
      <alignment horizontal="right" vertical="center"/>
    </xf>
    <xf numFmtId="0" fontId="3" fillId="8" borderId="25" xfId="0" applyFont="1" applyFill="1" applyBorder="1" applyAlignment="1">
      <alignment vertical="center" wrapText="1"/>
    </xf>
    <xf numFmtId="0" fontId="3" fillId="8" borderId="6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vertical="center"/>
    </xf>
    <xf numFmtId="0" fontId="7" fillId="3" borderId="1" xfId="0" applyFont="1" applyFill="1" applyBorder="1" applyAlignment="1">
      <alignment horizontal="center" vertical="center" wrapText="1"/>
    </xf>
    <xf numFmtId="0" fontId="0" fillId="0" borderId="15" xfId="0" applyBorder="1"/>
    <xf numFmtId="0" fontId="3" fillId="0" borderId="3" xfId="0" applyFont="1" applyBorder="1" applyAlignment="1">
      <alignment vertical="center"/>
    </xf>
    <xf numFmtId="0" fontId="6" fillId="0" borderId="5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right" vertical="center" wrapText="1"/>
    </xf>
    <xf numFmtId="0" fontId="6" fillId="0" borderId="7" xfId="0" applyFont="1" applyFill="1" applyBorder="1" applyAlignment="1">
      <alignment horizontal="right" vertical="center" wrapText="1"/>
    </xf>
    <xf numFmtId="0" fontId="3" fillId="0" borderId="7" xfId="0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6" fillId="2" borderId="13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horizontal="right" vertical="center"/>
    </xf>
    <xf numFmtId="0" fontId="3" fillId="0" borderId="8" xfId="0" applyFont="1" applyFill="1" applyBorder="1" applyAlignment="1">
      <alignment horizontal="right" vertical="center" wrapText="1"/>
    </xf>
    <xf numFmtId="0" fontId="3" fillId="0" borderId="7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/>
    </xf>
    <xf numFmtId="0" fontId="3" fillId="2" borderId="17" xfId="0" applyFont="1" applyFill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9" borderId="7" xfId="0" applyFont="1" applyFill="1" applyBorder="1" applyAlignment="1">
      <alignment horizontal="center" vertical="center" wrapText="1"/>
    </xf>
    <xf numFmtId="0" fontId="3" fillId="9" borderId="6" xfId="0" applyFont="1" applyFill="1" applyBorder="1" applyAlignment="1">
      <alignment vertical="center" wrapText="1"/>
    </xf>
    <xf numFmtId="0" fontId="3" fillId="9" borderId="7" xfId="0" applyFont="1" applyFill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10" fillId="0" borderId="7" xfId="0" applyFont="1" applyBorder="1" applyAlignment="1">
      <alignment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vertical="center"/>
    </xf>
    <xf numFmtId="0" fontId="0" fillId="5" borderId="15" xfId="0" applyFill="1" applyBorder="1"/>
    <xf numFmtId="0" fontId="7" fillId="3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10" fillId="0" borderId="7" xfId="0" applyFont="1" applyFill="1" applyBorder="1" applyAlignment="1">
      <alignment horizontal="right" vertical="center" wrapText="1"/>
    </xf>
    <xf numFmtId="0" fontId="3" fillId="9" borderId="8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vertical="center" wrapText="1"/>
    </xf>
    <xf numFmtId="0" fontId="13" fillId="0" borderId="5" xfId="0" applyFont="1" applyFill="1" applyBorder="1" applyAlignment="1">
      <alignment horizontal="right" vertical="center" wrapText="1"/>
    </xf>
    <xf numFmtId="0" fontId="6" fillId="0" borderId="5" xfId="0" applyFont="1" applyFill="1" applyBorder="1" applyAlignment="1">
      <alignment horizontal="right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right" vertical="center"/>
    </xf>
    <xf numFmtId="0" fontId="14" fillId="0" borderId="7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vertical="center" wrapText="1"/>
    </xf>
    <xf numFmtId="0" fontId="16" fillId="0" borderId="7" xfId="0" applyFont="1" applyFill="1" applyBorder="1" applyAlignment="1">
      <alignment horizontal="right" vertical="center"/>
    </xf>
    <xf numFmtId="0" fontId="13" fillId="0" borderId="5" xfId="0" applyFont="1" applyFill="1" applyBorder="1" applyAlignment="1">
      <alignment horizontal="right" vertical="center"/>
    </xf>
    <xf numFmtId="0" fontId="6" fillId="0" borderId="26" xfId="0" applyFont="1" applyFill="1" applyBorder="1" applyAlignment="1">
      <alignment horizontal="right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right" vertical="center"/>
    </xf>
    <xf numFmtId="0" fontId="15" fillId="0" borderId="8" xfId="0" applyFont="1" applyFill="1" applyBorder="1" applyAlignment="1">
      <alignment vertical="center"/>
    </xf>
    <xf numFmtId="0" fontId="15" fillId="0" borderId="10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right" vertical="center"/>
    </xf>
    <xf numFmtId="0" fontId="15" fillId="0" borderId="21" xfId="0" applyFont="1" applyFill="1" applyBorder="1" applyAlignment="1">
      <alignment vertical="center" wrapText="1"/>
    </xf>
    <xf numFmtId="0" fontId="15" fillId="0" borderId="2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6" xfId="0" applyFont="1" applyBorder="1" applyAlignment="1">
      <alignment horizontal="right" vertical="center"/>
    </xf>
    <xf numFmtId="0" fontId="10" fillId="0" borderId="0" xfId="0" applyFont="1"/>
    <xf numFmtId="0" fontId="2" fillId="0" borderId="0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7" fillId="0" borderId="0" xfId="0" applyFont="1" applyFill="1" applyAlignment="1">
      <alignment wrapText="1"/>
    </xf>
    <xf numFmtId="0" fontId="7" fillId="0" borderId="1" xfId="0" applyFont="1" applyFill="1" applyBorder="1" applyAlignment="1">
      <alignment wrapText="1"/>
    </xf>
    <xf numFmtId="0" fontId="7" fillId="5" borderId="1" xfId="0" applyFont="1" applyFill="1" applyBorder="1" applyAlignment="1">
      <alignment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0" fillId="0" borderId="1" xfId="0" applyBorder="1" applyAlignment="1">
      <alignment vertical="top" wrapText="1"/>
    </xf>
    <xf numFmtId="0" fontId="0" fillId="5" borderId="1" xfId="0" applyFill="1" applyBorder="1" applyAlignment="1">
      <alignment horizontal="center"/>
    </xf>
    <xf numFmtId="0" fontId="4" fillId="0" borderId="1" xfId="0" applyFont="1" applyFill="1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12" xfId="0" applyBorder="1" applyAlignment="1">
      <alignment vertical="top" wrapText="1"/>
    </xf>
    <xf numFmtId="0" fontId="0" fillId="0" borderId="1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0" xfId="0" applyAlignment="1">
      <alignment horizontal="left" vertical="top"/>
    </xf>
    <xf numFmtId="0" fontId="4" fillId="0" borderId="1" xfId="0" applyFont="1" applyFill="1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12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0" xfId="0" applyAlignment="1">
      <alignment horizontal="left" vertical="top" wrapText="1"/>
    </xf>
    <xf numFmtId="0" fontId="7" fillId="5" borderId="1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top" wrapText="1"/>
    </xf>
    <xf numFmtId="0" fontId="0" fillId="5" borderId="2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/>
    </xf>
    <xf numFmtId="0" fontId="0" fillId="0" borderId="0" xfId="0" applyFill="1"/>
    <xf numFmtId="0" fontId="0" fillId="0" borderId="16" xfId="0" applyBorder="1" applyAlignment="1">
      <alignment wrapText="1"/>
    </xf>
    <xf numFmtId="0" fontId="3" fillId="0" borderId="1" xfId="0" applyFont="1" applyBorder="1" applyAlignment="1">
      <alignment horizontal="left" vertical="top" wrapText="1"/>
    </xf>
    <xf numFmtId="0" fontId="10" fillId="0" borderId="0" xfId="0" applyFont="1" applyAlignment="1">
      <alignment vertical="center"/>
    </xf>
    <xf numFmtId="0" fontId="3" fillId="0" borderId="1" xfId="0" applyFont="1" applyBorder="1" applyAlignment="1">
      <alignment vertical="top" wrapText="1"/>
    </xf>
    <xf numFmtId="0" fontId="0" fillId="0" borderId="0" xfId="0" applyFill="1" applyAlignment="1">
      <alignment horizontal="left" vertical="top"/>
    </xf>
    <xf numFmtId="0" fontId="7" fillId="0" borderId="0" xfId="0" applyFont="1" applyFill="1" applyBorder="1" applyAlignment="1">
      <alignment wrapText="1"/>
    </xf>
    <xf numFmtId="0" fontId="7" fillId="3" borderId="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vertical="center"/>
    </xf>
    <xf numFmtId="0" fontId="3" fillId="0" borderId="1" xfId="0" applyFont="1" applyFill="1" applyBorder="1" applyAlignment="1">
      <alignment vertical="top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left" vertical="center"/>
    </xf>
    <xf numFmtId="0" fontId="20" fillId="3" borderId="1" xfId="0" applyFont="1" applyFill="1" applyBorder="1" applyAlignment="1">
      <alignment horizontal="left" vertical="center"/>
    </xf>
    <xf numFmtId="0" fontId="0" fillId="0" borderId="2" xfId="0" applyFill="1" applyBorder="1"/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0" fillId="10" borderId="0" xfId="0" applyFill="1"/>
    <xf numFmtId="0" fontId="3" fillId="0" borderId="7" xfId="0" applyFont="1" applyFill="1" applyBorder="1" applyAlignment="1">
      <alignment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right" vertical="center"/>
    </xf>
    <xf numFmtId="0" fontId="0" fillId="0" borderId="1" xfId="0" applyBorder="1" applyAlignment="1">
      <alignment horizontal="left" vertical="top" wrapText="1"/>
    </xf>
    <xf numFmtId="0" fontId="3" fillId="0" borderId="7" xfId="0" applyFont="1" applyFill="1" applyBorder="1" applyAlignment="1">
      <alignment vertical="center"/>
    </xf>
    <xf numFmtId="0" fontId="7" fillId="3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wrapText="1"/>
    </xf>
    <xf numFmtId="0" fontId="3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/>
    </xf>
    <xf numFmtId="0" fontId="3" fillId="0" borderId="20" xfId="0" applyFont="1" applyFill="1" applyBorder="1" applyAlignment="1">
      <alignment horizontal="right" vertical="center" wrapText="1"/>
    </xf>
    <xf numFmtId="0" fontId="10" fillId="0" borderId="8" xfId="0" applyFont="1" applyFill="1" applyBorder="1" applyAlignment="1">
      <alignment horizontal="right" vertical="center" wrapText="1"/>
    </xf>
    <xf numFmtId="0" fontId="0" fillId="0" borderId="12" xfId="0" applyFill="1" applyBorder="1" applyAlignment="1">
      <alignment horizontal="left" vertical="top" wrapText="1"/>
    </xf>
    <xf numFmtId="0" fontId="22" fillId="4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vertical="center"/>
    </xf>
    <xf numFmtId="0" fontId="3" fillId="0" borderId="6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0" fillId="0" borderId="1" xfId="0" applyBorder="1" applyAlignment="1">
      <alignment horizontal="left" wrapText="1"/>
    </xf>
    <xf numFmtId="0" fontId="0" fillId="0" borderId="2" xfId="0" applyFill="1" applyBorder="1" applyAlignment="1">
      <alignment vertical="center"/>
    </xf>
    <xf numFmtId="0" fontId="0" fillId="0" borderId="0" xfId="0" applyAlignment="1">
      <alignment vertical="center"/>
    </xf>
    <xf numFmtId="0" fontId="4" fillId="0" borderId="18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5" fillId="0" borderId="0" xfId="2" applyFont="1" applyBorder="1" applyAlignment="1">
      <alignment vertical="center"/>
    </xf>
    <xf numFmtId="0" fontId="26" fillId="0" borderId="0" xfId="2" applyFont="1" applyBorder="1" applyAlignment="1">
      <alignment vertical="center"/>
    </xf>
    <xf numFmtId="0" fontId="27" fillId="0" borderId="5" xfId="2" applyFont="1" applyFill="1" applyBorder="1" applyAlignment="1">
      <alignment horizontal="center" vertical="center" textRotation="90"/>
    </xf>
    <xf numFmtId="0" fontId="26" fillId="0" borderId="5" xfId="2" applyFont="1" applyFill="1" applyBorder="1" applyAlignment="1">
      <alignment horizontal="center" vertical="center" wrapText="1"/>
    </xf>
    <xf numFmtId="0" fontId="3" fillId="0" borderId="7" xfId="0" applyNumberFormat="1" applyFont="1" applyFill="1" applyBorder="1" applyAlignment="1">
      <alignment horizontal="left" vertical="center"/>
    </xf>
    <xf numFmtId="0" fontId="28" fillId="0" borderId="7" xfId="2" applyFont="1" applyFill="1" applyBorder="1" applyAlignment="1">
      <alignment vertical="center" wrapText="1"/>
    </xf>
    <xf numFmtId="0" fontId="10" fillId="0" borderId="7" xfId="2" applyFont="1" applyFill="1" applyBorder="1" applyAlignment="1">
      <alignment horizontal="center" vertical="center" wrapText="1"/>
    </xf>
    <xf numFmtId="0" fontId="10" fillId="0" borderId="6" xfId="2" applyFont="1" applyFill="1" applyBorder="1" applyAlignment="1">
      <alignment horizontal="center" vertical="center" wrapText="1"/>
    </xf>
    <xf numFmtId="0" fontId="4" fillId="0" borderId="7" xfId="2" applyFont="1" applyFill="1" applyBorder="1" applyAlignment="1">
      <alignment horizontal="center" vertical="center" textRotation="90"/>
    </xf>
    <xf numFmtId="0" fontId="28" fillId="0" borderId="9" xfId="2" applyFont="1" applyFill="1" applyBorder="1" applyAlignment="1">
      <alignment horizontal="center" vertical="center" wrapText="1"/>
    </xf>
    <xf numFmtId="0" fontId="26" fillId="0" borderId="7" xfId="2" applyFont="1" applyFill="1" applyBorder="1" applyAlignment="1">
      <alignment horizontal="center" vertical="center" wrapText="1"/>
    </xf>
    <xf numFmtId="0" fontId="26" fillId="0" borderId="7" xfId="2" applyFont="1" applyFill="1" applyBorder="1" applyAlignment="1">
      <alignment horizontal="left" vertical="center" wrapText="1"/>
    </xf>
    <xf numFmtId="0" fontId="26" fillId="0" borderId="6" xfId="2" applyFont="1" applyFill="1" applyBorder="1" applyAlignment="1">
      <alignment horizontal="center" vertical="center" wrapText="1"/>
    </xf>
    <xf numFmtId="0" fontId="27" fillId="0" borderId="7" xfId="2" applyFont="1" applyFill="1" applyBorder="1" applyAlignment="1">
      <alignment horizontal="center" vertical="center" textRotation="90"/>
    </xf>
    <xf numFmtId="0" fontId="29" fillId="0" borderId="7" xfId="2" applyFont="1" applyFill="1" applyBorder="1" applyAlignment="1">
      <alignment vertical="center" wrapText="1"/>
    </xf>
    <xf numFmtId="0" fontId="30" fillId="0" borderId="9" xfId="2" applyFont="1" applyFill="1" applyBorder="1" applyAlignment="1">
      <alignment horizontal="center" vertical="center" wrapText="1"/>
    </xf>
    <xf numFmtId="0" fontId="27" fillId="2" borderId="18" xfId="2" applyFont="1" applyFill="1" applyBorder="1" applyAlignment="1">
      <alignment horizontal="center" vertical="center" textRotation="90"/>
    </xf>
    <xf numFmtId="0" fontId="30" fillId="2" borderId="18" xfId="2" applyFont="1" applyFill="1" applyBorder="1" applyAlignment="1">
      <alignment horizontal="center" vertical="center" wrapText="1"/>
    </xf>
    <xf numFmtId="0" fontId="31" fillId="0" borderId="21" xfId="0" applyFont="1" applyFill="1" applyBorder="1" applyAlignment="1">
      <alignment horizontal="right" vertical="center" wrapText="1"/>
    </xf>
    <xf numFmtId="0" fontId="32" fillId="0" borderId="7" xfId="0" applyNumberFormat="1" applyFont="1" applyFill="1" applyBorder="1" applyAlignment="1">
      <alignment horizontal="left" vertical="center"/>
    </xf>
    <xf numFmtId="0" fontId="26" fillId="0" borderId="7" xfId="2" applyFont="1" applyFill="1" applyBorder="1" applyAlignment="1">
      <alignment vertical="center" wrapText="1"/>
    </xf>
    <xf numFmtId="0" fontId="33" fillId="0" borderId="7" xfId="2" applyFont="1" applyFill="1" applyBorder="1" applyAlignment="1">
      <alignment horizontal="center" vertical="center" textRotation="90"/>
    </xf>
    <xf numFmtId="0" fontId="30" fillId="0" borderId="7" xfId="2" applyFont="1" applyFill="1" applyBorder="1" applyAlignment="1">
      <alignment vertical="center" wrapText="1"/>
    </xf>
    <xf numFmtId="0" fontId="31" fillId="0" borderId="0" xfId="0" applyFont="1" applyFill="1" applyBorder="1" applyAlignment="1">
      <alignment horizontal="right" vertical="center" wrapText="1"/>
    </xf>
    <xf numFmtId="0" fontId="32" fillId="0" borderId="7" xfId="0" applyFont="1" applyFill="1" applyBorder="1" applyAlignment="1">
      <alignment horizontal="left" vertical="center"/>
    </xf>
    <xf numFmtId="0" fontId="32" fillId="0" borderId="6" xfId="0" applyNumberFormat="1" applyFont="1" applyFill="1" applyBorder="1" applyAlignment="1">
      <alignment horizontal="left" vertical="center"/>
    </xf>
    <xf numFmtId="0" fontId="26" fillId="0" borderId="10" xfId="2" applyFont="1" applyFill="1" applyBorder="1" applyAlignment="1">
      <alignment horizontal="center" vertical="center" wrapText="1"/>
    </xf>
    <xf numFmtId="0" fontId="30" fillId="0" borderId="3" xfId="2" applyFont="1" applyFill="1" applyBorder="1" applyAlignment="1">
      <alignment horizontal="center" vertical="center" wrapText="1"/>
    </xf>
    <xf numFmtId="0" fontId="31" fillId="2" borderId="12" xfId="0" applyFont="1" applyFill="1" applyBorder="1" applyAlignment="1">
      <alignment vertical="center" wrapText="1"/>
    </xf>
    <xf numFmtId="0" fontId="30" fillId="0" borderId="9" xfId="2" applyFont="1" applyFill="1" applyBorder="1" applyAlignment="1">
      <alignment horizontal="center" vertical="center"/>
    </xf>
    <xf numFmtId="0" fontId="30" fillId="2" borderId="18" xfId="2" applyFont="1" applyFill="1" applyBorder="1" applyAlignment="1">
      <alignment horizontal="center" vertical="center"/>
    </xf>
    <xf numFmtId="0" fontId="26" fillId="12" borderId="1" xfId="2" applyFont="1" applyFill="1" applyBorder="1" applyAlignment="1">
      <alignment vertical="center"/>
    </xf>
    <xf numFmtId="0" fontId="30" fillId="12" borderId="29" xfId="2" applyFont="1" applyFill="1" applyBorder="1" applyAlignment="1">
      <alignment vertical="center"/>
    </xf>
    <xf numFmtId="0" fontId="30" fillId="12" borderId="29" xfId="2" applyFont="1" applyFill="1" applyBorder="1" applyAlignment="1">
      <alignment horizontal="left" vertical="center" wrapText="1"/>
    </xf>
    <xf numFmtId="0" fontId="30" fillId="12" borderId="1" xfId="2" applyFont="1" applyFill="1" applyBorder="1" applyAlignment="1">
      <alignment horizontal="center" vertical="center"/>
    </xf>
    <xf numFmtId="0" fontId="10" fillId="0" borderId="7" xfId="2" applyFont="1" applyFill="1" applyBorder="1" applyAlignment="1">
      <alignment vertical="center" wrapText="1"/>
    </xf>
    <xf numFmtId="0" fontId="26" fillId="0" borderId="6" xfId="2" applyFont="1" applyFill="1" applyBorder="1" applyAlignment="1">
      <alignment vertical="center" wrapText="1"/>
    </xf>
    <xf numFmtId="0" fontId="0" fillId="0" borderId="0" xfId="0" applyBorder="1"/>
    <xf numFmtId="0" fontId="0" fillId="0" borderId="30" xfId="0" applyBorder="1"/>
    <xf numFmtId="0" fontId="0" fillId="0" borderId="1" xfId="0" applyBorder="1" applyAlignment="1">
      <alignment horizontal="left" vertical="top" wrapText="1"/>
    </xf>
    <xf numFmtId="0" fontId="7" fillId="3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7" fillId="4" borderId="1" xfId="0" applyFont="1" applyFill="1" applyBorder="1" applyAlignment="1">
      <alignment horizontal="center" vertical="center" wrapText="1"/>
    </xf>
    <xf numFmtId="0" fontId="22" fillId="4" borderId="2" xfId="0" applyFont="1" applyFill="1" applyBorder="1" applyAlignment="1">
      <alignment horizontal="center" vertical="top" wrapText="1"/>
    </xf>
    <xf numFmtId="0" fontId="7" fillId="4" borderId="2" xfId="0" applyFont="1" applyFill="1" applyBorder="1" applyAlignment="1">
      <alignment horizontal="center" vertical="top" wrapText="1"/>
    </xf>
    <xf numFmtId="0" fontId="7" fillId="4" borderId="1" xfId="0" applyFont="1" applyFill="1" applyBorder="1" applyAlignment="1">
      <alignment horizontal="center" vertical="top" wrapText="1"/>
    </xf>
    <xf numFmtId="0" fontId="22" fillId="3" borderId="1" xfId="0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vertical="top" wrapText="1"/>
    </xf>
    <xf numFmtId="0" fontId="0" fillId="5" borderId="1" xfId="0" applyFill="1" applyBorder="1" applyAlignment="1">
      <alignment vertical="top"/>
    </xf>
    <xf numFmtId="0" fontId="7" fillId="3" borderId="1" xfId="0" applyFont="1" applyFill="1" applyBorder="1" applyAlignment="1">
      <alignment horizontal="center" vertical="top" wrapText="1"/>
    </xf>
    <xf numFmtId="0" fontId="0" fillId="5" borderId="15" xfId="0" applyFill="1" applyBorder="1" applyAlignment="1">
      <alignment vertical="top"/>
    </xf>
    <xf numFmtId="0" fontId="7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right" vertical="center"/>
    </xf>
    <xf numFmtId="0" fontId="3" fillId="0" borderId="8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7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1" fillId="0" borderId="0" xfId="0" applyFont="1" applyFill="1"/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/>
    </xf>
    <xf numFmtId="0" fontId="3" fillId="0" borderId="6" xfId="0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right" vertical="center"/>
    </xf>
    <xf numFmtId="0" fontId="3" fillId="0" borderId="6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textRotation="90"/>
    </xf>
    <xf numFmtId="0" fontId="5" fillId="2" borderId="14" xfId="0" applyFont="1" applyFill="1" applyBorder="1" applyAlignment="1">
      <alignment horizontal="center" vertical="center" textRotation="90"/>
    </xf>
    <xf numFmtId="0" fontId="5" fillId="2" borderId="12" xfId="0" applyFont="1" applyFill="1" applyBorder="1" applyAlignment="1">
      <alignment horizontal="center" vertical="center" textRotation="90"/>
    </xf>
    <xf numFmtId="0" fontId="0" fillId="0" borderId="2" xfId="0" applyBorder="1" applyAlignment="1">
      <alignment vertical="top"/>
    </xf>
    <xf numFmtId="0" fontId="0" fillId="0" borderId="12" xfId="0" applyBorder="1" applyAlignment="1">
      <alignment vertical="top"/>
    </xf>
    <xf numFmtId="0" fontId="0" fillId="5" borderId="2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4" fillId="6" borderId="15" xfId="0" applyFont="1" applyFill="1" applyBorder="1" applyAlignment="1">
      <alignment horizontal="left" vertical="center" wrapText="1"/>
    </xf>
    <xf numFmtId="0" fontId="4" fillId="6" borderId="16" xfId="0" applyFont="1" applyFill="1" applyBorder="1" applyAlignment="1">
      <alignment horizontal="left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  <xf numFmtId="0" fontId="0" fillId="5" borderId="14" xfId="0" applyFill="1" applyBorder="1" applyAlignment="1">
      <alignment horizontal="center"/>
    </xf>
    <xf numFmtId="0" fontId="7" fillId="3" borderId="14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2" xfId="0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7" fillId="4" borderId="1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top"/>
    </xf>
    <xf numFmtId="0" fontId="10" fillId="0" borderId="7" xfId="0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right" vertical="center"/>
    </xf>
    <xf numFmtId="0" fontId="3" fillId="0" borderId="20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/>
    </xf>
    <xf numFmtId="0" fontId="8" fillId="4" borderId="2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 wrapText="1"/>
    </xf>
    <xf numFmtId="0" fontId="3" fillId="0" borderId="2" xfId="0" applyFont="1" applyBorder="1" applyAlignment="1">
      <alignment vertical="top" wrapText="1"/>
    </xf>
    <xf numFmtId="0" fontId="3" fillId="0" borderId="12" xfId="0" applyFont="1" applyBorder="1" applyAlignment="1">
      <alignment vertical="top"/>
    </xf>
    <xf numFmtId="0" fontId="3" fillId="0" borderId="7" xfId="0" applyFont="1" applyFill="1" applyBorder="1" applyAlignment="1">
      <alignment vertical="center"/>
    </xf>
    <xf numFmtId="0" fontId="3" fillId="0" borderId="7" xfId="0" applyFont="1" applyBorder="1" applyAlignment="1">
      <alignment horizontal="left" vertical="center"/>
    </xf>
    <xf numFmtId="0" fontId="0" fillId="0" borderId="2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5" borderId="2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" fillId="0" borderId="14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wrapText="1"/>
    </xf>
    <xf numFmtId="0" fontId="3" fillId="0" borderId="6" xfId="0" applyFont="1" applyFill="1" applyBorder="1" applyAlignment="1">
      <alignment horizontal="right" vertical="center" wrapText="1"/>
    </xf>
    <xf numFmtId="0" fontId="3" fillId="0" borderId="3" xfId="0" applyFont="1" applyFill="1" applyBorder="1" applyAlignment="1">
      <alignment horizontal="right" vertical="center" wrapText="1"/>
    </xf>
    <xf numFmtId="0" fontId="3" fillId="0" borderId="14" xfId="0" applyFont="1" applyFill="1" applyBorder="1" applyAlignment="1">
      <alignment horizontal="right" vertical="center"/>
    </xf>
    <xf numFmtId="0" fontId="15" fillId="0" borderId="11" xfId="0" applyFont="1" applyFill="1" applyBorder="1" applyAlignment="1">
      <alignment horizontal="left" vertical="center" wrapText="1"/>
    </xf>
    <xf numFmtId="0" fontId="15" fillId="0" borderId="8" xfId="0" applyFont="1" applyFill="1" applyBorder="1" applyAlignment="1">
      <alignment horizontal="left" vertical="center" wrapText="1"/>
    </xf>
    <xf numFmtId="0" fontId="15" fillId="0" borderId="6" xfId="0" applyFont="1" applyFill="1" applyBorder="1" applyAlignment="1">
      <alignment horizontal="left" vertical="center" wrapText="1"/>
    </xf>
    <xf numFmtId="0" fontId="15" fillId="0" borderId="3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vertical="center" wrapText="1"/>
    </xf>
    <xf numFmtId="0" fontId="15" fillId="0" borderId="8" xfId="0" applyFont="1" applyFill="1" applyBorder="1" applyAlignment="1">
      <alignment vertical="center" wrapText="1"/>
    </xf>
    <xf numFmtId="0" fontId="0" fillId="0" borderId="2" xfId="0" applyBorder="1" applyAlignment="1">
      <alignment horizontal="center"/>
    </xf>
    <xf numFmtId="0" fontId="0" fillId="0" borderId="12" xfId="0" applyBorder="1" applyAlignment="1">
      <alignment horizontal="center"/>
    </xf>
    <xf numFmtId="0" fontId="7" fillId="3" borderId="12" xfId="0" applyFont="1" applyFill="1" applyBorder="1" applyAlignment="1">
      <alignment horizontal="center" vertical="center"/>
    </xf>
    <xf numFmtId="0" fontId="27" fillId="11" borderId="2" xfId="2" applyFont="1" applyFill="1" applyBorder="1" applyAlignment="1">
      <alignment horizontal="center" vertical="center" textRotation="90"/>
    </xf>
    <xf numFmtId="0" fontId="27" fillId="11" borderId="14" xfId="2" applyFont="1" applyFill="1" applyBorder="1" applyAlignment="1">
      <alignment horizontal="center" vertical="center" textRotation="90"/>
    </xf>
    <xf numFmtId="0" fontId="27" fillId="11" borderId="12" xfId="2" applyFont="1" applyFill="1" applyBorder="1" applyAlignment="1">
      <alignment horizontal="center" vertical="center" textRotation="90"/>
    </xf>
    <xf numFmtId="0" fontId="32" fillId="0" borderId="6" xfId="0" applyFont="1" applyFill="1" applyBorder="1" applyAlignment="1">
      <alignment horizontal="left" vertical="center"/>
    </xf>
    <xf numFmtId="0" fontId="32" fillId="0" borderId="3" xfId="0" applyFont="1" applyFill="1" applyBorder="1" applyAlignment="1">
      <alignment horizontal="left" vertical="center"/>
    </xf>
    <xf numFmtId="0" fontId="26" fillId="0" borderId="6" xfId="2" applyFont="1" applyFill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32" fillId="0" borderId="7" xfId="0" applyFont="1" applyFill="1" applyBorder="1" applyAlignment="1">
      <alignment horizontal="left" vertical="center"/>
    </xf>
    <xf numFmtId="0" fontId="26" fillId="0" borderId="7" xfId="2" applyFont="1" applyFill="1" applyBorder="1" applyAlignment="1">
      <alignment vertical="center" wrapText="1"/>
    </xf>
    <xf numFmtId="0" fontId="26" fillId="0" borderId="7" xfId="2" applyFont="1" applyFill="1" applyBorder="1" applyAlignment="1">
      <alignment horizontal="left" vertical="center" wrapText="1"/>
    </xf>
    <xf numFmtId="0" fontId="32" fillId="0" borderId="6" xfId="0" applyNumberFormat="1" applyFont="1" applyFill="1" applyBorder="1" applyAlignment="1">
      <alignment horizontal="left" vertical="center"/>
    </xf>
    <xf numFmtId="0" fontId="32" fillId="0" borderId="3" xfId="0" applyNumberFormat="1" applyFont="1" applyFill="1" applyBorder="1" applyAlignment="1">
      <alignment horizontal="left" vertical="center"/>
    </xf>
    <xf numFmtId="0" fontId="3" fillId="0" borderId="6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0" fontId="10" fillId="0" borderId="6" xfId="2" applyFont="1" applyFill="1" applyBorder="1" applyAlignment="1">
      <alignment horizontal="left" vertical="center" wrapText="1"/>
    </xf>
    <xf numFmtId="0" fontId="10" fillId="0" borderId="3" xfId="2" applyFont="1" applyFill="1" applyBorder="1" applyAlignment="1">
      <alignment horizontal="left" vertical="center" wrapText="1"/>
    </xf>
    <xf numFmtId="0" fontId="10" fillId="0" borderId="6" xfId="2" applyFont="1" applyFill="1" applyBorder="1" applyAlignment="1">
      <alignment horizontal="center" vertical="center" wrapText="1"/>
    </xf>
    <xf numFmtId="0" fontId="10" fillId="0" borderId="3" xfId="2" applyFont="1" applyFill="1" applyBorder="1" applyAlignment="1">
      <alignment horizontal="center" vertical="center" wrapText="1"/>
    </xf>
    <xf numFmtId="0" fontId="26" fillId="0" borderId="6" xfId="2" applyFont="1" applyFill="1" applyBorder="1" applyAlignment="1">
      <alignment horizontal="center" vertical="center" wrapText="1"/>
    </xf>
    <xf numFmtId="0" fontId="26" fillId="0" borderId="3" xfId="2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left" wrapText="1"/>
    </xf>
  </cellXfs>
  <cellStyles count="3">
    <cellStyle name="Normale" xfId="0" builtinId="0"/>
    <cellStyle name="Normale 2" xfId="1" xr:uid="{00000000-0005-0000-0000-000001000000}"/>
    <cellStyle name="Normale 2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Z53"/>
  <sheetViews>
    <sheetView tabSelected="1" zoomScaleNormal="100" workbookViewId="0">
      <pane xSplit="2" ySplit="6" topLeftCell="C10" activePane="bottomRight" state="frozen"/>
      <selection pane="topRight" activeCell="C1" sqref="C1"/>
      <selection pane="bottomLeft" activeCell="A6" sqref="A6"/>
      <selection pane="bottomRight" activeCell="C22" sqref="C22"/>
    </sheetView>
  </sheetViews>
  <sheetFormatPr defaultRowHeight="15" x14ac:dyDescent="0.25"/>
  <cols>
    <col min="1" max="1" width="5.5703125" customWidth="1"/>
    <col min="2" max="2" width="7.7109375" customWidth="1"/>
    <col min="3" max="3" width="24" customWidth="1"/>
    <col min="4" max="4" width="6.42578125" customWidth="1"/>
    <col min="5" max="5" width="2.85546875" customWidth="1"/>
    <col min="6" max="6" width="10.42578125" customWidth="1"/>
    <col min="7" max="7" width="12.28515625" customWidth="1"/>
    <col min="8" max="8" width="12" customWidth="1"/>
    <col min="9" max="9" width="12.7109375" customWidth="1"/>
    <col min="10" max="10" width="12.42578125" customWidth="1"/>
    <col min="11" max="11" width="12.28515625" customWidth="1"/>
    <col min="12" max="12" width="13.28515625" customWidth="1"/>
    <col min="13" max="13" width="13.28515625" style="250" customWidth="1"/>
    <col min="14" max="14" width="14.5703125" style="213" customWidth="1"/>
    <col min="15" max="15" width="35.140625" style="228" customWidth="1"/>
  </cols>
  <sheetData>
    <row r="1" spans="1:130" ht="39.75" customHeight="1" x14ac:dyDescent="0.25">
      <c r="A1" s="395" t="s">
        <v>42</v>
      </c>
      <c r="B1" s="396"/>
      <c r="C1" s="396"/>
      <c r="D1" s="396"/>
      <c r="E1" s="396"/>
      <c r="F1" s="396"/>
      <c r="G1" s="396"/>
      <c r="H1" s="396"/>
      <c r="I1" s="396"/>
      <c r="J1" s="396"/>
    </row>
    <row r="2" spans="1:130" ht="13.5" customHeight="1" x14ac:dyDescent="0.25">
      <c r="A2" s="22"/>
      <c r="B2" s="23"/>
      <c r="C2" s="23"/>
      <c r="D2" s="23"/>
      <c r="E2" s="23"/>
      <c r="F2" s="21" t="s">
        <v>44</v>
      </c>
      <c r="G2" s="24"/>
      <c r="H2" s="25" t="s">
        <v>45</v>
      </c>
      <c r="I2" s="23"/>
      <c r="J2" s="23"/>
      <c r="L2" s="394"/>
      <c r="N2" s="250"/>
      <c r="O2" s="255"/>
    </row>
    <row r="3" spans="1:130" ht="18" customHeight="1" x14ac:dyDescent="0.25">
      <c r="A3" s="1"/>
      <c r="B3" s="1"/>
      <c r="C3" s="1"/>
      <c r="D3" s="2"/>
      <c r="G3" s="26"/>
      <c r="H3" t="s">
        <v>46</v>
      </c>
    </row>
    <row r="4" spans="1:130" ht="15" customHeight="1" x14ac:dyDescent="0.25">
      <c r="A4" s="1"/>
      <c r="B4" s="1"/>
      <c r="C4" s="1"/>
      <c r="D4" s="2"/>
      <c r="G4" s="38"/>
      <c r="H4" t="s">
        <v>123</v>
      </c>
    </row>
    <row r="5" spans="1:130" ht="31.5" customHeight="1" x14ac:dyDescent="0.25">
      <c r="A5" s="47" t="s">
        <v>0</v>
      </c>
      <c r="B5" s="47" t="s">
        <v>1</v>
      </c>
      <c r="C5" s="48" t="s">
        <v>2</v>
      </c>
      <c r="D5" s="49" t="s">
        <v>43</v>
      </c>
      <c r="F5" s="27" t="s">
        <v>623</v>
      </c>
      <c r="G5" s="27" t="s">
        <v>624</v>
      </c>
      <c r="H5" s="27" t="s">
        <v>625</v>
      </c>
      <c r="I5" s="27" t="s">
        <v>626</v>
      </c>
      <c r="J5" s="27" t="s">
        <v>627</v>
      </c>
      <c r="K5" s="27" t="s">
        <v>628</v>
      </c>
      <c r="L5" s="27" t="s">
        <v>629</v>
      </c>
      <c r="M5" s="27" t="s">
        <v>630</v>
      </c>
      <c r="N5" s="212" t="s">
        <v>631</v>
      </c>
      <c r="O5" s="229" t="s">
        <v>53</v>
      </c>
    </row>
    <row r="6" spans="1:130" x14ac:dyDescent="0.25">
      <c r="A6" s="401" t="s">
        <v>3</v>
      </c>
      <c r="B6" s="3"/>
      <c r="C6" s="4" t="s">
        <v>4</v>
      </c>
      <c r="D6" s="5"/>
    </row>
    <row r="7" spans="1:130" ht="15" customHeight="1" x14ac:dyDescent="0.25">
      <c r="A7" s="401"/>
      <c r="B7" s="402">
        <v>30060</v>
      </c>
      <c r="C7" s="404" t="s">
        <v>5</v>
      </c>
      <c r="D7" s="6">
        <v>6</v>
      </c>
      <c r="F7" s="397" t="s">
        <v>49</v>
      </c>
      <c r="G7" s="397" t="s">
        <v>47</v>
      </c>
      <c r="H7" s="397" t="s">
        <v>47</v>
      </c>
      <c r="I7" s="397" t="s">
        <v>48</v>
      </c>
      <c r="J7" s="399" t="s">
        <v>362</v>
      </c>
      <c r="K7" s="34"/>
      <c r="L7" s="397" t="s">
        <v>50</v>
      </c>
      <c r="M7" s="34"/>
      <c r="N7" s="397" t="s">
        <v>634</v>
      </c>
      <c r="O7" s="230"/>
    </row>
    <row r="8" spans="1:130" ht="44.25" customHeight="1" x14ac:dyDescent="0.25">
      <c r="A8" s="401"/>
      <c r="B8" s="403"/>
      <c r="C8" s="405"/>
      <c r="D8" s="6">
        <v>4</v>
      </c>
      <c r="F8" s="398"/>
      <c r="G8" s="398"/>
      <c r="H8" s="398"/>
      <c r="I8" s="398"/>
      <c r="J8" s="400"/>
      <c r="K8" s="35"/>
      <c r="L8" s="398"/>
      <c r="M8" s="35"/>
      <c r="N8" s="398"/>
      <c r="O8" s="231" t="s">
        <v>361</v>
      </c>
    </row>
    <row r="9" spans="1:130" ht="69" customHeight="1" x14ac:dyDescent="0.25">
      <c r="A9" s="401"/>
      <c r="B9" s="276">
        <v>30062</v>
      </c>
      <c r="C9" s="17" t="s">
        <v>6</v>
      </c>
      <c r="D9" s="6">
        <v>8</v>
      </c>
      <c r="F9" s="36" t="s">
        <v>51</v>
      </c>
      <c r="G9" s="36" t="s">
        <v>52</v>
      </c>
      <c r="H9" s="36" t="s">
        <v>52</v>
      </c>
      <c r="I9" s="360" t="s">
        <v>364</v>
      </c>
      <c r="J9" s="353" t="s">
        <v>363</v>
      </c>
      <c r="K9" s="36" t="s">
        <v>76</v>
      </c>
      <c r="L9" s="36" t="s">
        <v>54</v>
      </c>
      <c r="M9" s="261" t="s">
        <v>349</v>
      </c>
      <c r="N9" s="385" t="s">
        <v>599</v>
      </c>
      <c r="O9" s="232" t="s">
        <v>600</v>
      </c>
    </row>
    <row r="10" spans="1:130" s="268" customFormat="1" ht="61.5" customHeight="1" x14ac:dyDescent="0.25">
      <c r="A10" s="401"/>
      <c r="B10" s="276">
        <v>30065</v>
      </c>
      <c r="C10" s="17" t="s">
        <v>7</v>
      </c>
      <c r="D10" s="8">
        <v>9</v>
      </c>
      <c r="E10" s="250"/>
      <c r="F10" s="270" t="s">
        <v>55</v>
      </c>
      <c r="G10" s="270" t="s">
        <v>56</v>
      </c>
      <c r="H10" s="270" t="s">
        <v>56</v>
      </c>
      <c r="I10" s="270" t="s">
        <v>55</v>
      </c>
      <c r="J10" s="355" t="s">
        <v>530</v>
      </c>
      <c r="K10" s="270" t="s">
        <v>58</v>
      </c>
      <c r="L10" s="355" t="s">
        <v>448</v>
      </c>
      <c r="M10" s="37" t="s">
        <v>365</v>
      </c>
      <c r="N10" s="37" t="s">
        <v>366</v>
      </c>
      <c r="O10" s="279" t="s">
        <v>356</v>
      </c>
      <c r="P10" s="250"/>
      <c r="Q10" s="250"/>
      <c r="R10" s="250"/>
      <c r="S10" s="250"/>
      <c r="T10" s="250"/>
      <c r="U10" s="250"/>
      <c r="V10" s="250"/>
      <c r="W10" s="250"/>
      <c r="X10" s="250"/>
      <c r="Y10" s="250"/>
      <c r="Z10" s="250"/>
      <c r="AA10" s="250"/>
      <c r="AB10" s="250"/>
      <c r="AC10" s="250"/>
      <c r="AD10" s="250"/>
      <c r="AE10" s="250"/>
      <c r="AF10" s="250"/>
      <c r="AG10" s="250"/>
      <c r="AH10" s="250"/>
      <c r="AI10" s="250"/>
      <c r="AJ10" s="250"/>
      <c r="AK10" s="250"/>
      <c r="AL10" s="250"/>
      <c r="AM10" s="250"/>
      <c r="AN10" s="250"/>
      <c r="AO10" s="250"/>
      <c r="AP10" s="250"/>
      <c r="AQ10" s="250"/>
      <c r="AR10" s="250"/>
      <c r="AS10" s="250"/>
      <c r="AT10" s="250"/>
      <c r="AU10" s="250"/>
      <c r="AV10" s="250"/>
      <c r="AW10" s="250"/>
      <c r="AX10" s="250"/>
      <c r="AY10" s="250"/>
      <c r="AZ10" s="250"/>
      <c r="BA10" s="250"/>
      <c r="BB10" s="250"/>
      <c r="BC10" s="250"/>
      <c r="BD10" s="250"/>
      <c r="BE10" s="250"/>
      <c r="BF10" s="250"/>
      <c r="BG10" s="250"/>
      <c r="BH10" s="250"/>
      <c r="BI10" s="250"/>
      <c r="BJ10" s="250"/>
      <c r="BK10" s="250"/>
      <c r="BL10" s="250"/>
      <c r="BM10" s="250"/>
      <c r="BN10" s="250"/>
      <c r="BO10" s="250"/>
      <c r="BP10" s="250"/>
      <c r="BQ10" s="250"/>
      <c r="BR10" s="250"/>
      <c r="BS10" s="250"/>
      <c r="BT10" s="250"/>
      <c r="BU10" s="250"/>
      <c r="BV10" s="250"/>
      <c r="BW10" s="250"/>
      <c r="BX10" s="250"/>
      <c r="BY10" s="250"/>
      <c r="BZ10" s="250"/>
      <c r="CA10" s="250"/>
      <c r="CB10" s="250"/>
      <c r="CC10" s="250"/>
      <c r="CD10" s="250"/>
      <c r="CE10" s="250"/>
      <c r="CF10" s="250"/>
      <c r="CG10" s="250"/>
      <c r="CH10" s="250"/>
      <c r="CI10" s="250"/>
      <c r="CJ10" s="250"/>
      <c r="CK10" s="250"/>
      <c r="CL10" s="250"/>
      <c r="CM10" s="250"/>
      <c r="CN10" s="250"/>
      <c r="CO10" s="250"/>
      <c r="CP10" s="250"/>
      <c r="CQ10" s="250"/>
      <c r="CR10" s="250"/>
      <c r="CS10" s="250"/>
      <c r="CT10" s="250"/>
      <c r="CU10" s="250"/>
      <c r="CV10" s="250"/>
      <c r="CW10" s="250"/>
      <c r="CX10" s="250"/>
      <c r="CY10" s="250"/>
      <c r="CZ10" s="250"/>
      <c r="DA10" s="250"/>
      <c r="DB10" s="250"/>
      <c r="DC10" s="250"/>
      <c r="DD10" s="250"/>
      <c r="DE10" s="250"/>
      <c r="DF10" s="250"/>
      <c r="DG10" s="250"/>
      <c r="DH10" s="250"/>
      <c r="DI10" s="250"/>
      <c r="DJ10" s="250"/>
      <c r="DK10" s="250"/>
      <c r="DL10" s="250"/>
      <c r="DM10" s="250"/>
      <c r="DN10" s="250"/>
      <c r="DO10" s="250"/>
      <c r="DP10" s="250"/>
      <c r="DQ10" s="250"/>
      <c r="DR10" s="250"/>
      <c r="DS10" s="250"/>
      <c r="DT10" s="250"/>
      <c r="DU10" s="250"/>
      <c r="DV10" s="250"/>
      <c r="DW10" s="250"/>
      <c r="DX10" s="250"/>
      <c r="DY10" s="250"/>
      <c r="DZ10" s="250"/>
    </row>
    <row r="11" spans="1:130" s="268" customFormat="1" ht="39.75" customHeight="1" thickBot="1" x14ac:dyDescent="0.3">
      <c r="A11" s="401"/>
      <c r="B11" s="269">
        <v>30527</v>
      </c>
      <c r="C11" s="17" t="s">
        <v>337</v>
      </c>
      <c r="D11" s="8">
        <v>1</v>
      </c>
      <c r="E11" s="250"/>
      <c r="F11" s="270" t="s">
        <v>337</v>
      </c>
      <c r="G11" s="270" t="s">
        <v>338</v>
      </c>
      <c r="H11" s="270" t="s">
        <v>338</v>
      </c>
      <c r="I11" s="38"/>
      <c r="J11" s="38"/>
      <c r="K11" s="38"/>
      <c r="L11" s="38"/>
      <c r="M11" s="38"/>
      <c r="N11" s="277" t="s">
        <v>358</v>
      </c>
      <c r="O11" s="279"/>
      <c r="P11" s="250"/>
      <c r="Q11" s="250"/>
      <c r="R11" s="250"/>
      <c r="S11" s="250"/>
      <c r="T11" s="250"/>
      <c r="U11" s="250"/>
      <c r="V11" s="250"/>
      <c r="W11" s="250"/>
      <c r="X11" s="250"/>
      <c r="Y11" s="250"/>
      <c r="Z11" s="250"/>
      <c r="AA11" s="250"/>
      <c r="AB11" s="250"/>
      <c r="AC11" s="250"/>
      <c r="AD11" s="250"/>
      <c r="AE11" s="250"/>
      <c r="AF11" s="250"/>
      <c r="AG11" s="250"/>
      <c r="AH11" s="250"/>
      <c r="AI11" s="250"/>
      <c r="AJ11" s="250"/>
      <c r="AK11" s="250"/>
      <c r="AL11" s="250"/>
      <c r="AM11" s="250"/>
      <c r="AN11" s="250"/>
      <c r="AO11" s="250"/>
      <c r="AP11" s="250"/>
      <c r="AQ11" s="250"/>
      <c r="AR11" s="250"/>
      <c r="AS11" s="250"/>
      <c r="AT11" s="250"/>
      <c r="AU11" s="250"/>
      <c r="AV11" s="250"/>
      <c r="AW11" s="250"/>
      <c r="AX11" s="250"/>
      <c r="AY11" s="250"/>
      <c r="AZ11" s="250"/>
      <c r="BA11" s="250"/>
      <c r="BB11" s="250"/>
      <c r="BC11" s="250"/>
      <c r="BD11" s="250"/>
      <c r="BE11" s="250"/>
      <c r="BF11" s="250"/>
      <c r="BG11" s="250"/>
      <c r="BH11" s="250"/>
      <c r="BI11" s="250"/>
      <c r="BJ11" s="250"/>
      <c r="BK11" s="250"/>
      <c r="BL11" s="250"/>
      <c r="BM11" s="250"/>
      <c r="BN11" s="250"/>
      <c r="BO11" s="250"/>
      <c r="BP11" s="250"/>
      <c r="BQ11" s="250"/>
      <c r="BR11" s="250"/>
      <c r="BS11" s="250"/>
      <c r="BT11" s="250"/>
      <c r="BU11" s="250"/>
      <c r="BV11" s="250"/>
      <c r="BW11" s="250"/>
      <c r="BX11" s="250"/>
      <c r="BY11" s="250"/>
      <c r="BZ11" s="250"/>
      <c r="CA11" s="250"/>
      <c r="CB11" s="250"/>
      <c r="CC11" s="250"/>
      <c r="CD11" s="250"/>
      <c r="CE11" s="250"/>
      <c r="CF11" s="250"/>
      <c r="CG11" s="250"/>
      <c r="CH11" s="250"/>
      <c r="CI11" s="250"/>
      <c r="CJ11" s="250"/>
      <c r="CK11" s="250"/>
      <c r="CL11" s="250"/>
      <c r="CM11" s="250"/>
      <c r="CN11" s="250"/>
      <c r="CO11" s="250"/>
      <c r="CP11" s="250"/>
      <c r="CQ11" s="250"/>
      <c r="CR11" s="250"/>
      <c r="CS11" s="250"/>
      <c r="CT11" s="250"/>
      <c r="CU11" s="250"/>
      <c r="CV11" s="250"/>
      <c r="CW11" s="250"/>
      <c r="CX11" s="250"/>
      <c r="CY11" s="250"/>
      <c r="CZ11" s="250"/>
      <c r="DA11" s="250"/>
      <c r="DB11" s="250"/>
      <c r="DC11" s="250"/>
      <c r="DD11" s="250"/>
      <c r="DE11" s="250"/>
      <c r="DF11" s="250"/>
      <c r="DG11" s="250"/>
      <c r="DH11" s="250"/>
      <c r="DI11" s="250"/>
      <c r="DJ11" s="250"/>
      <c r="DK11" s="250"/>
      <c r="DL11" s="250"/>
      <c r="DM11" s="250"/>
      <c r="DN11" s="250"/>
      <c r="DO11" s="250"/>
      <c r="DP11" s="250"/>
      <c r="DQ11" s="250"/>
      <c r="DR11" s="250"/>
      <c r="DS11" s="250"/>
      <c r="DT11" s="250"/>
      <c r="DU11" s="250"/>
      <c r="DV11" s="250"/>
      <c r="DW11" s="250"/>
      <c r="DX11" s="250"/>
      <c r="DY11" s="250"/>
      <c r="DZ11" s="250"/>
    </row>
    <row r="12" spans="1:130" ht="15.75" thickTop="1" x14ac:dyDescent="0.25">
      <c r="A12" s="401"/>
      <c r="B12" s="7"/>
      <c r="C12" s="17"/>
      <c r="D12" s="9">
        <f>SUM(D7:D11)</f>
        <v>28</v>
      </c>
      <c r="O12" s="235"/>
    </row>
    <row r="13" spans="1:130" x14ac:dyDescent="0.25">
      <c r="A13" s="401"/>
      <c r="B13" s="7"/>
      <c r="C13" s="10" t="s">
        <v>8</v>
      </c>
      <c r="D13" s="6"/>
      <c r="O13" s="235"/>
    </row>
    <row r="14" spans="1:130" ht="54" customHeight="1" x14ac:dyDescent="0.25">
      <c r="A14" s="401"/>
      <c r="B14" s="276">
        <v>30063</v>
      </c>
      <c r="C14" s="17" t="s">
        <v>9</v>
      </c>
      <c r="D14" s="6">
        <v>7</v>
      </c>
      <c r="F14" s="36" t="s">
        <v>60</v>
      </c>
      <c r="G14" s="36" t="s">
        <v>61</v>
      </c>
      <c r="H14" s="36" t="s">
        <v>61</v>
      </c>
      <c r="I14" s="360" t="s">
        <v>367</v>
      </c>
      <c r="J14" s="358"/>
      <c r="K14" s="38"/>
      <c r="L14" s="38"/>
      <c r="M14" s="38"/>
      <c r="N14" s="385" t="s">
        <v>599</v>
      </c>
      <c r="O14" s="232" t="s">
        <v>600</v>
      </c>
    </row>
    <row r="15" spans="1:130" s="268" customFormat="1" ht="59.25" customHeight="1" x14ac:dyDescent="0.25">
      <c r="A15" s="401"/>
      <c r="B15" s="276">
        <v>30066</v>
      </c>
      <c r="C15" s="17" t="s">
        <v>10</v>
      </c>
      <c r="D15" s="6">
        <v>8</v>
      </c>
      <c r="E15" s="250"/>
      <c r="F15" s="270" t="s">
        <v>62</v>
      </c>
      <c r="G15" s="270" t="s">
        <v>63</v>
      </c>
      <c r="H15" s="270" t="s">
        <v>63</v>
      </c>
      <c r="I15" s="270" t="s">
        <v>63</v>
      </c>
      <c r="J15" s="270" t="s">
        <v>64</v>
      </c>
      <c r="K15" s="270" t="s">
        <v>238</v>
      </c>
      <c r="L15" s="270" t="s">
        <v>66</v>
      </c>
      <c r="M15" s="37" t="s">
        <v>368</v>
      </c>
      <c r="N15" s="37" t="s">
        <v>366</v>
      </c>
      <c r="O15" s="279" t="s">
        <v>357</v>
      </c>
      <c r="P15" s="250"/>
      <c r="Q15" s="250"/>
      <c r="R15" s="250"/>
      <c r="S15" s="250"/>
      <c r="T15" s="250"/>
      <c r="U15" s="250"/>
      <c r="V15" s="250"/>
      <c r="W15" s="250"/>
      <c r="X15" s="250"/>
      <c r="Y15" s="250"/>
      <c r="Z15" s="250"/>
      <c r="AA15" s="250"/>
      <c r="AB15" s="250"/>
      <c r="AC15" s="250"/>
      <c r="AD15" s="250"/>
      <c r="AE15" s="250"/>
      <c r="AF15" s="250"/>
      <c r="AG15" s="250"/>
      <c r="AH15" s="250"/>
      <c r="AI15" s="250"/>
      <c r="AJ15" s="250"/>
      <c r="AK15" s="250"/>
      <c r="AL15" s="250"/>
      <c r="AM15" s="250"/>
      <c r="AN15" s="250"/>
      <c r="AO15" s="250"/>
      <c r="AP15" s="250"/>
      <c r="AQ15" s="250"/>
      <c r="AR15" s="250"/>
      <c r="AS15" s="250"/>
      <c r="AT15" s="250"/>
      <c r="AU15" s="250"/>
      <c r="AV15" s="250"/>
      <c r="AW15" s="250"/>
      <c r="AX15" s="250"/>
      <c r="AY15" s="250"/>
      <c r="AZ15" s="250"/>
      <c r="BA15" s="250"/>
      <c r="BB15" s="250"/>
      <c r="BC15" s="250"/>
      <c r="BD15" s="250"/>
      <c r="BE15" s="250"/>
      <c r="BF15" s="250"/>
      <c r="BG15" s="250"/>
      <c r="BH15" s="250"/>
      <c r="BI15" s="250"/>
      <c r="BJ15" s="250"/>
      <c r="BK15" s="250"/>
      <c r="BL15" s="250"/>
      <c r="BM15" s="250"/>
      <c r="BN15" s="250"/>
      <c r="BO15" s="250"/>
      <c r="BP15" s="250"/>
      <c r="BQ15" s="250"/>
      <c r="BR15" s="250"/>
      <c r="BS15" s="250"/>
      <c r="BT15" s="250"/>
      <c r="BU15" s="250"/>
      <c r="BV15" s="250"/>
      <c r="BW15" s="250"/>
      <c r="BX15" s="250"/>
      <c r="BY15" s="250"/>
    </row>
    <row r="16" spans="1:130" s="268" customFormat="1" ht="53.25" customHeight="1" x14ac:dyDescent="0.25">
      <c r="A16" s="401"/>
      <c r="B16" s="11">
        <v>30423</v>
      </c>
      <c r="C16" s="17" t="s">
        <v>11</v>
      </c>
      <c r="D16" s="6">
        <v>6</v>
      </c>
      <c r="E16" s="250"/>
      <c r="F16" s="270" t="s">
        <v>67</v>
      </c>
      <c r="G16" s="270" t="s">
        <v>68</v>
      </c>
      <c r="H16" s="270" t="s">
        <v>68</v>
      </c>
      <c r="I16" s="270" t="s">
        <v>67</v>
      </c>
      <c r="J16" s="351" t="s">
        <v>369</v>
      </c>
      <c r="K16" s="38"/>
      <c r="L16" s="38"/>
      <c r="M16" s="38"/>
      <c r="N16" s="272" t="s">
        <v>370</v>
      </c>
      <c r="O16" s="280" t="s">
        <v>371</v>
      </c>
      <c r="P16" s="250"/>
      <c r="Q16" s="250"/>
      <c r="R16" s="250"/>
      <c r="S16" s="250"/>
      <c r="T16" s="250"/>
      <c r="U16" s="250"/>
      <c r="V16" s="250"/>
      <c r="W16" s="250"/>
      <c r="X16" s="250"/>
      <c r="Y16" s="250"/>
      <c r="Z16" s="250"/>
      <c r="AA16" s="250"/>
      <c r="AB16" s="250"/>
      <c r="AC16" s="250"/>
      <c r="AD16" s="250"/>
      <c r="AE16" s="250"/>
      <c r="AF16" s="250"/>
      <c r="AG16" s="250"/>
      <c r="AH16" s="250"/>
      <c r="AI16" s="250"/>
      <c r="AJ16" s="250"/>
      <c r="AK16" s="250"/>
      <c r="AL16" s="250"/>
      <c r="AM16" s="250"/>
      <c r="AN16" s="250"/>
      <c r="AO16" s="250"/>
      <c r="AP16" s="250"/>
      <c r="AQ16" s="250"/>
      <c r="AR16" s="250"/>
      <c r="AS16" s="250"/>
      <c r="AT16" s="250"/>
      <c r="AU16" s="250"/>
      <c r="AV16" s="250"/>
      <c r="AW16" s="250"/>
      <c r="AX16" s="250"/>
      <c r="AY16" s="250"/>
      <c r="AZ16" s="250"/>
      <c r="BA16" s="250"/>
      <c r="BB16" s="250"/>
      <c r="BC16" s="250"/>
      <c r="BD16" s="250"/>
      <c r="BE16" s="250"/>
      <c r="BF16" s="250"/>
      <c r="BG16" s="250"/>
      <c r="BH16" s="250"/>
      <c r="BI16" s="250"/>
      <c r="BJ16" s="250"/>
      <c r="BK16" s="250"/>
      <c r="BL16" s="250"/>
      <c r="BM16" s="250"/>
      <c r="BN16" s="250"/>
      <c r="BO16" s="250"/>
      <c r="BP16" s="250"/>
      <c r="BQ16" s="250"/>
      <c r="BR16" s="250"/>
      <c r="BS16" s="250"/>
      <c r="BT16" s="250"/>
      <c r="BU16" s="250"/>
      <c r="BV16" s="250"/>
      <c r="BW16" s="250"/>
      <c r="BX16" s="250"/>
      <c r="BY16" s="250"/>
    </row>
    <row r="17" spans="1:74" ht="77.25" customHeight="1" x14ac:dyDescent="0.25">
      <c r="A17" s="401"/>
      <c r="B17" s="11">
        <v>30424</v>
      </c>
      <c r="C17" s="17" t="s">
        <v>12</v>
      </c>
      <c r="D17" s="6">
        <v>6</v>
      </c>
      <c r="F17" s="36" t="s">
        <v>69</v>
      </c>
      <c r="G17" s="36" t="s">
        <v>69</v>
      </c>
      <c r="H17" s="36" t="s">
        <v>69</v>
      </c>
      <c r="I17" s="36" t="s">
        <v>69</v>
      </c>
      <c r="J17" s="36" t="s">
        <v>69</v>
      </c>
      <c r="K17" s="36" t="s">
        <v>69</v>
      </c>
      <c r="L17" s="38"/>
      <c r="M17" s="37" t="s">
        <v>372</v>
      </c>
      <c r="N17" s="215"/>
      <c r="O17" s="232"/>
    </row>
    <row r="18" spans="1:74" ht="51.75" customHeight="1" thickBot="1" x14ac:dyDescent="0.3">
      <c r="A18" s="401"/>
      <c r="B18" s="11">
        <v>30301</v>
      </c>
      <c r="C18" s="12" t="s">
        <v>13</v>
      </c>
      <c r="D18" s="13">
        <v>4</v>
      </c>
      <c r="F18" s="36" t="s">
        <v>70</v>
      </c>
      <c r="G18" s="36" t="s">
        <v>71</v>
      </c>
      <c r="H18" s="36" t="s">
        <v>71</v>
      </c>
      <c r="I18" s="36" t="s">
        <v>72</v>
      </c>
      <c r="J18" s="36" t="s">
        <v>71</v>
      </c>
      <c r="K18" s="36" t="s">
        <v>71</v>
      </c>
      <c r="L18" s="36" t="s">
        <v>71</v>
      </c>
      <c r="M18" s="262" t="s">
        <v>343</v>
      </c>
      <c r="N18" s="385" t="s">
        <v>592</v>
      </c>
      <c r="O18" s="232" t="s">
        <v>484</v>
      </c>
    </row>
    <row r="19" spans="1:74" ht="15.75" thickTop="1" x14ac:dyDescent="0.25">
      <c r="A19" s="401"/>
      <c r="B19" s="3"/>
      <c r="C19" s="14"/>
      <c r="D19" s="9">
        <f>SUM(D14:D18)</f>
        <v>31</v>
      </c>
    </row>
    <row r="20" spans="1:74" x14ac:dyDescent="0.25">
      <c r="A20" s="401"/>
      <c r="B20" s="15"/>
      <c r="C20" s="28" t="s">
        <v>14</v>
      </c>
      <c r="D20" s="29">
        <f>SUM(D12+D19)</f>
        <v>59</v>
      </c>
    </row>
    <row r="21" spans="1:74" x14ac:dyDescent="0.25">
      <c r="A21" s="401" t="s">
        <v>15</v>
      </c>
      <c r="B21" s="3"/>
      <c r="C21" s="16" t="s">
        <v>4</v>
      </c>
      <c r="D21" s="5"/>
    </row>
    <row r="22" spans="1:74" ht="58.5" customHeight="1" x14ac:dyDescent="0.25">
      <c r="A22" s="401"/>
      <c r="B22" s="276">
        <v>30001</v>
      </c>
      <c r="C22" s="17" t="s">
        <v>16</v>
      </c>
      <c r="D22" s="6">
        <v>8</v>
      </c>
      <c r="F22" s="36" t="s">
        <v>73</v>
      </c>
      <c r="G22" s="36" t="s">
        <v>74</v>
      </c>
      <c r="H22" s="36" t="s">
        <v>74</v>
      </c>
      <c r="I22" s="36" t="s">
        <v>73</v>
      </c>
      <c r="J22" s="375" t="s">
        <v>302</v>
      </c>
      <c r="K22" s="36" t="s">
        <v>75</v>
      </c>
      <c r="L22" s="42" t="s">
        <v>77</v>
      </c>
      <c r="M22" s="37" t="s">
        <v>373</v>
      </c>
      <c r="N22" s="42" t="s">
        <v>601</v>
      </c>
      <c r="O22" s="252"/>
    </row>
    <row r="23" spans="1:74" s="268" customFormat="1" ht="69" customHeight="1" x14ac:dyDescent="0.25">
      <c r="A23" s="401"/>
      <c r="B23" s="269">
        <v>30067</v>
      </c>
      <c r="C23" s="17" t="s">
        <v>17</v>
      </c>
      <c r="D23" s="6">
        <v>6</v>
      </c>
      <c r="E23" s="250"/>
      <c r="F23" s="270" t="s">
        <v>78</v>
      </c>
      <c r="G23" s="270" t="s">
        <v>79</v>
      </c>
      <c r="H23" s="270" t="s">
        <v>79</v>
      </c>
      <c r="I23" s="367" t="s">
        <v>374</v>
      </c>
      <c r="J23" s="270" t="s">
        <v>80</v>
      </c>
      <c r="K23" s="270" t="s">
        <v>81</v>
      </c>
      <c r="L23" s="43"/>
      <c r="M23" s="43"/>
      <c r="N23" s="42" t="s">
        <v>616</v>
      </c>
      <c r="O23" s="281"/>
      <c r="P23" s="250"/>
      <c r="Q23" s="250"/>
      <c r="R23" s="250"/>
      <c r="S23" s="250"/>
      <c r="T23" s="250"/>
      <c r="U23" s="250"/>
      <c r="V23" s="250"/>
      <c r="W23" s="250"/>
      <c r="X23" s="250"/>
      <c r="Y23" s="250"/>
      <c r="Z23" s="250"/>
      <c r="AA23" s="250"/>
      <c r="AB23" s="250"/>
      <c r="AC23" s="250"/>
      <c r="AD23" s="250"/>
      <c r="AE23" s="250"/>
      <c r="AF23" s="250"/>
      <c r="AG23" s="250"/>
      <c r="AH23" s="250"/>
      <c r="AI23" s="250"/>
      <c r="AJ23" s="250"/>
      <c r="AK23" s="250"/>
      <c r="AL23" s="250"/>
      <c r="AM23" s="250"/>
      <c r="AN23" s="250"/>
      <c r="AO23" s="250"/>
      <c r="AP23" s="250"/>
      <c r="AQ23" s="250"/>
      <c r="AR23" s="250"/>
      <c r="AS23" s="250"/>
      <c r="AT23" s="250"/>
      <c r="AU23" s="250"/>
      <c r="AV23" s="250"/>
      <c r="AW23" s="250"/>
      <c r="AX23" s="250"/>
      <c r="AY23" s="250"/>
      <c r="AZ23" s="250"/>
      <c r="BA23" s="250"/>
      <c r="BB23" s="250"/>
      <c r="BC23" s="250"/>
      <c r="BD23" s="250"/>
      <c r="BE23" s="250"/>
      <c r="BF23" s="250"/>
      <c r="BG23" s="250"/>
      <c r="BH23" s="250"/>
      <c r="BI23" s="250"/>
      <c r="BJ23" s="250"/>
      <c r="BK23" s="250"/>
      <c r="BL23" s="250"/>
      <c r="BM23" s="250"/>
      <c r="BN23" s="250"/>
      <c r="BO23" s="250"/>
      <c r="BP23" s="250"/>
      <c r="BQ23" s="250"/>
      <c r="BR23" s="250"/>
      <c r="BS23" s="250"/>
      <c r="BT23" s="250"/>
      <c r="BU23" s="250"/>
      <c r="BV23" s="250"/>
    </row>
    <row r="24" spans="1:74" s="268" customFormat="1" ht="66" customHeight="1" x14ac:dyDescent="0.25">
      <c r="A24" s="401"/>
      <c r="B24" s="11">
        <v>30426</v>
      </c>
      <c r="C24" s="17" t="s">
        <v>18</v>
      </c>
      <c r="D24" s="6">
        <v>5</v>
      </c>
      <c r="E24" s="250"/>
      <c r="F24" s="270" t="s">
        <v>82</v>
      </c>
      <c r="G24" s="270" t="s">
        <v>86</v>
      </c>
      <c r="H24" s="270" t="s">
        <v>86</v>
      </c>
      <c r="I24" s="270" t="s">
        <v>82</v>
      </c>
      <c r="J24" s="368" t="s">
        <v>375</v>
      </c>
      <c r="K24" s="359" t="s">
        <v>575</v>
      </c>
      <c r="L24" s="355" t="s">
        <v>376</v>
      </c>
      <c r="M24" s="43"/>
      <c r="N24" s="387" t="s">
        <v>620</v>
      </c>
      <c r="O24" s="284" t="s">
        <v>377</v>
      </c>
      <c r="P24" s="250"/>
      <c r="Q24" s="250"/>
      <c r="R24" s="250"/>
      <c r="S24" s="250"/>
      <c r="T24" s="250"/>
      <c r="U24" s="250"/>
      <c r="V24" s="250"/>
      <c r="W24" s="250"/>
      <c r="X24" s="250"/>
      <c r="Y24" s="250"/>
      <c r="Z24" s="250"/>
      <c r="AA24" s="250"/>
      <c r="AB24" s="250"/>
      <c r="AC24" s="250"/>
      <c r="AD24" s="250"/>
      <c r="AE24" s="250"/>
      <c r="AF24" s="250"/>
      <c r="AG24" s="250"/>
      <c r="AH24" s="250"/>
      <c r="AI24" s="250"/>
      <c r="AJ24" s="250"/>
      <c r="AK24" s="250"/>
      <c r="AL24" s="250"/>
      <c r="AM24" s="250"/>
      <c r="AN24" s="250"/>
      <c r="AO24" s="250"/>
      <c r="AP24" s="250"/>
      <c r="AQ24" s="250"/>
      <c r="AR24" s="250"/>
      <c r="AS24" s="250"/>
      <c r="AT24" s="250"/>
      <c r="AU24" s="250"/>
      <c r="AV24" s="250"/>
      <c r="AW24" s="250"/>
      <c r="AX24" s="250"/>
      <c r="AY24" s="250"/>
      <c r="AZ24" s="250"/>
      <c r="BA24" s="250"/>
      <c r="BB24" s="250"/>
      <c r="BC24" s="250"/>
      <c r="BD24" s="250"/>
      <c r="BE24" s="250"/>
      <c r="BF24" s="250"/>
      <c r="BG24" s="250"/>
      <c r="BH24" s="250"/>
      <c r="BI24" s="250"/>
      <c r="BJ24" s="250"/>
      <c r="BK24" s="250"/>
      <c r="BL24" s="250"/>
      <c r="BM24" s="250"/>
      <c r="BN24" s="250"/>
      <c r="BO24" s="250"/>
      <c r="BP24" s="250"/>
      <c r="BQ24" s="250"/>
      <c r="BR24" s="250"/>
      <c r="BS24" s="250"/>
      <c r="BT24" s="250"/>
      <c r="BU24" s="250"/>
      <c r="BV24" s="250"/>
    </row>
    <row r="25" spans="1:74" ht="51" customHeight="1" x14ac:dyDescent="0.25">
      <c r="A25" s="401"/>
      <c r="B25" s="269">
        <v>30006</v>
      </c>
      <c r="C25" s="17" t="s">
        <v>19</v>
      </c>
      <c r="D25" s="6">
        <v>6</v>
      </c>
      <c r="F25" s="36" t="s">
        <v>87</v>
      </c>
      <c r="G25" s="36" t="s">
        <v>88</v>
      </c>
      <c r="H25" s="36" t="s">
        <v>88</v>
      </c>
      <c r="I25" s="36" t="s">
        <v>89</v>
      </c>
      <c r="J25" s="43"/>
      <c r="K25" s="43"/>
      <c r="L25" s="355" t="s">
        <v>378</v>
      </c>
      <c r="M25" s="43"/>
      <c r="N25" s="216"/>
      <c r="O25" s="232" t="s">
        <v>379</v>
      </c>
    </row>
    <row r="26" spans="1:74" ht="60" customHeight="1" thickBot="1" x14ac:dyDescent="0.3">
      <c r="A26" s="401"/>
      <c r="B26" s="269">
        <v>30004</v>
      </c>
      <c r="C26" s="17" t="s">
        <v>20</v>
      </c>
      <c r="D26" s="13">
        <v>6</v>
      </c>
      <c r="F26" s="36" t="s">
        <v>90</v>
      </c>
      <c r="G26" s="36" t="s">
        <v>91</v>
      </c>
      <c r="H26" s="36" t="s">
        <v>91</v>
      </c>
      <c r="I26" s="36" t="s">
        <v>90</v>
      </c>
      <c r="J26" s="355" t="s">
        <v>380</v>
      </c>
      <c r="K26" s="36" t="s">
        <v>167</v>
      </c>
      <c r="L26" s="351" t="s">
        <v>447</v>
      </c>
      <c r="M26" s="43"/>
      <c r="N26" s="37" t="s">
        <v>381</v>
      </c>
      <c r="O26" s="233"/>
    </row>
    <row r="27" spans="1:74" ht="15.75" thickTop="1" x14ac:dyDescent="0.25">
      <c r="A27" s="401"/>
      <c r="B27" s="7"/>
      <c r="C27" s="17"/>
      <c r="D27" s="18">
        <f>SUM(D22:D26)</f>
        <v>31</v>
      </c>
    </row>
    <row r="28" spans="1:74" x14ac:dyDescent="0.25">
      <c r="A28" s="401"/>
      <c r="B28" s="7"/>
      <c r="C28" s="10" t="s">
        <v>8</v>
      </c>
      <c r="D28" s="6"/>
    </row>
    <row r="29" spans="1:74" ht="59.25" customHeight="1" x14ac:dyDescent="0.25">
      <c r="A29" s="401"/>
      <c r="B29" s="11">
        <v>30427</v>
      </c>
      <c r="C29" s="17" t="s">
        <v>21</v>
      </c>
      <c r="D29" s="6">
        <v>5</v>
      </c>
      <c r="F29" s="36" t="s">
        <v>84</v>
      </c>
      <c r="G29" s="36" t="s">
        <v>85</v>
      </c>
      <c r="H29" s="36" t="s">
        <v>85</v>
      </c>
      <c r="I29" s="36" t="s">
        <v>84</v>
      </c>
      <c r="J29" s="43"/>
      <c r="K29" s="36" t="s">
        <v>83</v>
      </c>
      <c r="L29" s="125" t="s">
        <v>165</v>
      </c>
      <c r="M29" s="43"/>
      <c r="N29" s="42" t="s">
        <v>620</v>
      </c>
      <c r="O29" s="232" t="s">
        <v>382</v>
      </c>
    </row>
    <row r="30" spans="1:74" ht="37.5" customHeight="1" x14ac:dyDescent="0.25">
      <c r="A30" s="401"/>
      <c r="B30" s="269">
        <v>30007</v>
      </c>
      <c r="C30" s="363" t="s">
        <v>22</v>
      </c>
      <c r="D30" s="6">
        <v>6</v>
      </c>
      <c r="F30" s="364"/>
      <c r="G30" s="365" t="s">
        <v>92</v>
      </c>
      <c r="H30" s="364"/>
      <c r="I30" s="365" t="s">
        <v>93</v>
      </c>
      <c r="J30" s="364"/>
      <c r="K30" s="364"/>
      <c r="L30" s="364"/>
      <c r="M30" s="366"/>
      <c r="N30" s="215"/>
      <c r="O30" s="233"/>
    </row>
    <row r="31" spans="1:74" ht="36.75" customHeight="1" x14ac:dyDescent="0.25">
      <c r="A31" s="401"/>
      <c r="B31" s="269">
        <v>30008</v>
      </c>
      <c r="C31" s="363" t="s">
        <v>23</v>
      </c>
      <c r="D31" s="6">
        <v>6</v>
      </c>
      <c r="F31" s="364"/>
      <c r="G31" s="365" t="s">
        <v>94</v>
      </c>
      <c r="H31" s="364"/>
      <c r="I31" s="365" t="s">
        <v>95</v>
      </c>
      <c r="J31" s="364"/>
      <c r="K31" s="364"/>
      <c r="L31" s="364"/>
      <c r="M31" s="366"/>
      <c r="N31" s="215"/>
      <c r="O31" s="233"/>
    </row>
    <row r="32" spans="1:74" ht="42.75" customHeight="1" x14ac:dyDescent="0.25">
      <c r="A32" s="401"/>
      <c r="B32" s="269">
        <v>30009</v>
      </c>
      <c r="C32" s="363" t="s">
        <v>24</v>
      </c>
      <c r="D32" s="6">
        <v>6</v>
      </c>
      <c r="F32" s="364"/>
      <c r="G32" s="365" t="s">
        <v>96</v>
      </c>
      <c r="H32" s="364"/>
      <c r="I32" s="365" t="s">
        <v>97</v>
      </c>
      <c r="J32" s="364"/>
      <c r="K32" s="365" t="s">
        <v>577</v>
      </c>
      <c r="L32" s="364"/>
      <c r="M32" s="366"/>
      <c r="N32" s="215"/>
      <c r="O32" s="233"/>
    </row>
    <row r="33" spans="1:76" ht="54" customHeight="1" x14ac:dyDescent="0.25">
      <c r="A33" s="401"/>
      <c r="B33" s="269">
        <v>30288</v>
      </c>
      <c r="C33" s="17" t="s">
        <v>25</v>
      </c>
      <c r="D33" s="6">
        <v>1</v>
      </c>
      <c r="F33" s="365" t="s">
        <v>98</v>
      </c>
      <c r="G33" s="365" t="s">
        <v>99</v>
      </c>
      <c r="H33" s="365" t="s">
        <v>99</v>
      </c>
      <c r="I33" s="365" t="s">
        <v>98</v>
      </c>
      <c r="J33" s="364"/>
      <c r="K33" s="365" t="s">
        <v>100</v>
      </c>
      <c r="L33" s="365" t="s">
        <v>101</v>
      </c>
      <c r="M33" s="365" t="s">
        <v>351</v>
      </c>
      <c r="N33" s="216"/>
      <c r="O33" s="233"/>
    </row>
    <row r="34" spans="1:76" ht="45" x14ac:dyDescent="0.25">
      <c r="A34" s="401"/>
      <c r="B34" s="269">
        <v>30011</v>
      </c>
      <c r="C34" s="17" t="s">
        <v>26</v>
      </c>
      <c r="D34" s="6">
        <v>1</v>
      </c>
      <c r="F34" s="38"/>
      <c r="G34" s="36" t="s">
        <v>102</v>
      </c>
      <c r="H34" s="38"/>
      <c r="I34" s="38"/>
      <c r="J34" s="38"/>
      <c r="K34" s="38"/>
      <c r="L34" s="38"/>
      <c r="M34" s="43"/>
      <c r="N34" s="215"/>
      <c r="O34" s="233"/>
    </row>
    <row r="35" spans="1:76" ht="28.5" customHeight="1" thickBot="1" x14ac:dyDescent="0.3">
      <c r="A35" s="401"/>
      <c r="B35" s="7"/>
      <c r="C35" s="12" t="s">
        <v>27</v>
      </c>
      <c r="D35" s="13">
        <v>4</v>
      </c>
      <c r="F35" s="24"/>
      <c r="G35" s="24"/>
      <c r="H35" s="24"/>
      <c r="I35" s="24"/>
      <c r="J35" s="24"/>
      <c r="K35" s="24"/>
      <c r="L35" s="24"/>
      <c r="M35" s="263" t="s">
        <v>346</v>
      </c>
      <c r="N35" s="217"/>
      <c r="O35" s="233"/>
    </row>
    <row r="36" spans="1:76" ht="15.75" thickTop="1" x14ac:dyDescent="0.25">
      <c r="A36" s="401"/>
      <c r="B36" s="3"/>
      <c r="C36" s="14"/>
      <c r="D36" s="18">
        <f>SUM(D29:D35)</f>
        <v>29</v>
      </c>
    </row>
    <row r="37" spans="1:76" x14ac:dyDescent="0.25">
      <c r="A37" s="401"/>
      <c r="B37" s="15"/>
      <c r="C37" s="30" t="s">
        <v>28</v>
      </c>
      <c r="D37" s="31">
        <f>SUM(D27+D36)</f>
        <v>60</v>
      </c>
    </row>
    <row r="38" spans="1:76" x14ac:dyDescent="0.25">
      <c r="A38" s="401" t="s">
        <v>29</v>
      </c>
      <c r="B38" s="19"/>
      <c r="C38" s="16" t="s">
        <v>4</v>
      </c>
      <c r="D38" s="5"/>
    </row>
    <row r="39" spans="1:76" ht="51.75" customHeight="1" x14ac:dyDescent="0.25">
      <c r="A39" s="401"/>
      <c r="B39" s="269">
        <v>30012</v>
      </c>
      <c r="C39" s="17" t="s">
        <v>30</v>
      </c>
      <c r="D39" s="6">
        <v>7</v>
      </c>
      <c r="F39" s="38"/>
      <c r="G39" s="36" t="s">
        <v>103</v>
      </c>
      <c r="H39" s="36" t="s">
        <v>104</v>
      </c>
      <c r="I39" s="36" t="s">
        <v>105</v>
      </c>
      <c r="J39" s="38"/>
      <c r="K39" s="38"/>
      <c r="L39" s="38"/>
      <c r="M39" s="215"/>
      <c r="N39" s="215"/>
      <c r="O39" s="233"/>
    </row>
    <row r="40" spans="1:76" ht="52.5" customHeight="1" x14ac:dyDescent="0.25">
      <c r="A40" s="401"/>
      <c r="B40" s="269">
        <v>30014</v>
      </c>
      <c r="C40" s="17" t="s">
        <v>31</v>
      </c>
      <c r="D40" s="6">
        <v>7</v>
      </c>
      <c r="F40" s="38"/>
      <c r="G40" s="36" t="s">
        <v>106</v>
      </c>
      <c r="H40" s="38"/>
      <c r="I40" s="38"/>
      <c r="J40" s="38"/>
      <c r="K40" s="38"/>
      <c r="L40" s="38"/>
      <c r="M40" s="215"/>
      <c r="N40" s="215"/>
      <c r="O40" s="233"/>
    </row>
    <row r="41" spans="1:76" ht="51.75" customHeight="1" x14ac:dyDescent="0.25">
      <c r="A41" s="401"/>
      <c r="B41" s="269">
        <v>30017</v>
      </c>
      <c r="C41" s="17" t="s">
        <v>32</v>
      </c>
      <c r="D41" s="6">
        <v>6</v>
      </c>
      <c r="F41" s="36" t="s">
        <v>107</v>
      </c>
      <c r="G41" s="36" t="s">
        <v>108</v>
      </c>
      <c r="H41" s="36" t="s">
        <v>108</v>
      </c>
      <c r="I41" s="36" t="s">
        <v>109</v>
      </c>
      <c r="J41" s="38"/>
      <c r="K41" s="38"/>
      <c r="L41" s="355" t="s">
        <v>378</v>
      </c>
      <c r="M41" s="216"/>
      <c r="N41" s="216"/>
      <c r="O41" s="232" t="s">
        <v>379</v>
      </c>
    </row>
    <row r="42" spans="1:76" ht="45.75" customHeight="1" x14ac:dyDescent="0.25">
      <c r="A42" s="401"/>
      <c r="B42" s="269">
        <v>30015</v>
      </c>
      <c r="C42" s="17" t="s">
        <v>33</v>
      </c>
      <c r="D42" s="6">
        <v>7</v>
      </c>
      <c r="F42" s="38"/>
      <c r="G42" s="36" t="s">
        <v>110</v>
      </c>
      <c r="H42" s="38"/>
      <c r="I42" s="36" t="s">
        <v>111</v>
      </c>
      <c r="J42" s="38"/>
      <c r="K42" s="38"/>
      <c r="L42" s="373" t="s">
        <v>383</v>
      </c>
      <c r="M42" s="216"/>
      <c r="N42" s="216"/>
      <c r="O42" s="233"/>
    </row>
    <row r="43" spans="1:76" ht="15.75" thickBot="1" x14ac:dyDescent="0.3">
      <c r="A43" s="401"/>
      <c r="B43" s="7"/>
      <c r="C43" s="17" t="s">
        <v>34</v>
      </c>
      <c r="D43" s="13">
        <v>6</v>
      </c>
      <c r="F43" s="44"/>
      <c r="G43" s="44"/>
      <c r="H43" s="44"/>
      <c r="I43" s="44"/>
      <c r="J43" s="44"/>
      <c r="K43" s="44"/>
      <c r="L43" s="44"/>
      <c r="M43" s="199"/>
      <c r="N43" s="214"/>
      <c r="O43" s="233"/>
    </row>
    <row r="44" spans="1:76" ht="15.75" thickTop="1" x14ac:dyDescent="0.25">
      <c r="A44" s="401"/>
      <c r="B44" s="7"/>
      <c r="C44" s="17"/>
      <c r="D44" s="18">
        <f>SUM(D39:D43)</f>
        <v>33</v>
      </c>
    </row>
    <row r="45" spans="1:76" x14ac:dyDescent="0.25">
      <c r="A45" s="401"/>
      <c r="B45" s="7"/>
      <c r="C45" s="10" t="s">
        <v>8</v>
      </c>
      <c r="D45" s="6"/>
    </row>
    <row r="46" spans="1:76" ht="53.25" customHeight="1" x14ac:dyDescent="0.25">
      <c r="A46" s="401"/>
      <c r="B46" s="269">
        <v>30013</v>
      </c>
      <c r="C46" s="17" t="s">
        <v>35</v>
      </c>
      <c r="D46" s="6">
        <v>7</v>
      </c>
      <c r="E46" s="250"/>
      <c r="F46" s="36" t="s">
        <v>112</v>
      </c>
      <c r="G46" s="36" t="s">
        <v>113</v>
      </c>
      <c r="H46" s="36" t="s">
        <v>113</v>
      </c>
      <c r="I46" s="36" t="s">
        <v>112</v>
      </c>
      <c r="J46" s="351" t="s">
        <v>384</v>
      </c>
      <c r="K46" s="38"/>
      <c r="L46" s="38"/>
      <c r="M46" s="38"/>
      <c r="N46" s="393" t="s">
        <v>618</v>
      </c>
      <c r="O46" s="232" t="s">
        <v>371</v>
      </c>
    </row>
    <row r="47" spans="1:76" s="268" customFormat="1" ht="45" customHeight="1" x14ac:dyDescent="0.25">
      <c r="A47" s="401"/>
      <c r="B47" s="269">
        <v>30264</v>
      </c>
      <c r="C47" s="17" t="s">
        <v>36</v>
      </c>
      <c r="D47" s="6">
        <v>6</v>
      </c>
      <c r="E47" s="250"/>
      <c r="F47" s="270" t="s">
        <v>114</v>
      </c>
      <c r="G47" s="38"/>
      <c r="H47" s="270" t="s">
        <v>115</v>
      </c>
      <c r="I47" s="270" t="s">
        <v>114</v>
      </c>
      <c r="J47" s="38"/>
      <c r="K47" s="287" t="s">
        <v>330</v>
      </c>
      <c r="L47" s="38"/>
      <c r="M47" s="38"/>
      <c r="N47" s="271" t="s">
        <v>354</v>
      </c>
      <c r="O47" s="281"/>
      <c r="P47" s="250"/>
      <c r="Q47" s="250"/>
      <c r="R47" s="250"/>
      <c r="S47" s="250"/>
      <c r="T47" s="250"/>
      <c r="U47" s="250"/>
      <c r="V47" s="250"/>
      <c r="W47" s="250"/>
      <c r="X47" s="250"/>
      <c r="Y47" s="250"/>
      <c r="Z47" s="250"/>
      <c r="AA47" s="250"/>
      <c r="AB47" s="250"/>
      <c r="AC47" s="250"/>
      <c r="AD47" s="250"/>
      <c r="AE47" s="250"/>
      <c r="AF47" s="250"/>
      <c r="AG47" s="250"/>
      <c r="AH47" s="250"/>
      <c r="AI47" s="250"/>
      <c r="AJ47" s="250"/>
      <c r="AK47" s="250"/>
      <c r="AL47" s="250"/>
      <c r="AM47" s="250"/>
      <c r="AN47" s="250"/>
      <c r="AO47" s="250"/>
      <c r="AP47" s="250"/>
      <c r="AQ47" s="250"/>
      <c r="AR47" s="250"/>
      <c r="AS47" s="250"/>
      <c r="AT47" s="250"/>
      <c r="AU47" s="250"/>
      <c r="AV47" s="250"/>
      <c r="AW47" s="250"/>
      <c r="AX47" s="250"/>
      <c r="AY47" s="250"/>
      <c r="AZ47" s="250"/>
      <c r="BA47" s="250"/>
      <c r="BB47" s="250"/>
      <c r="BC47" s="250"/>
      <c r="BD47" s="250"/>
      <c r="BE47" s="250"/>
      <c r="BF47" s="250"/>
      <c r="BG47" s="250"/>
      <c r="BH47" s="250"/>
      <c r="BI47" s="250"/>
      <c r="BJ47" s="250"/>
      <c r="BK47" s="250"/>
      <c r="BL47" s="250"/>
      <c r="BM47" s="250"/>
      <c r="BN47" s="250"/>
      <c r="BO47" s="250"/>
      <c r="BP47" s="250"/>
      <c r="BQ47" s="250"/>
      <c r="BR47" s="250"/>
      <c r="BS47" s="250"/>
      <c r="BT47" s="250"/>
      <c r="BU47" s="250"/>
      <c r="BV47" s="250"/>
      <c r="BW47" s="250"/>
      <c r="BX47" s="250"/>
    </row>
    <row r="48" spans="1:76" x14ac:dyDescent="0.25">
      <c r="A48" s="401"/>
      <c r="B48" s="7"/>
      <c r="C48" s="17" t="s">
        <v>37</v>
      </c>
      <c r="D48" s="6">
        <v>6</v>
      </c>
      <c r="F48" s="44"/>
      <c r="G48" s="44"/>
      <c r="H48" s="44"/>
      <c r="I48" s="44"/>
      <c r="J48" s="44"/>
      <c r="K48" s="44"/>
      <c r="L48" s="44"/>
      <c r="M48" s="199"/>
      <c r="N48" s="214"/>
      <c r="O48" s="233"/>
    </row>
    <row r="49" spans="1:15" ht="30" x14ac:dyDescent="0.25">
      <c r="A49" s="401"/>
      <c r="B49" s="7"/>
      <c r="C49" s="17" t="s">
        <v>38</v>
      </c>
      <c r="D49" s="6">
        <v>6</v>
      </c>
      <c r="F49" s="44"/>
      <c r="G49" s="44"/>
      <c r="H49" s="44"/>
      <c r="I49" s="44"/>
      <c r="J49" s="44"/>
      <c r="K49" s="44"/>
      <c r="L49" s="44"/>
      <c r="M49" s="199"/>
      <c r="N49" s="214"/>
      <c r="O49" s="233"/>
    </row>
    <row r="50" spans="1:15" ht="15.75" thickBot="1" x14ac:dyDescent="0.3">
      <c r="A50" s="401"/>
      <c r="B50" s="7"/>
      <c r="C50" s="17" t="s">
        <v>39</v>
      </c>
      <c r="D50" s="13">
        <v>3</v>
      </c>
      <c r="F50" s="44"/>
      <c r="G50" s="44"/>
      <c r="H50" s="44"/>
      <c r="I50" s="44"/>
      <c r="J50" s="44"/>
      <c r="K50" s="44"/>
      <c r="L50" s="44"/>
      <c r="M50" s="199"/>
      <c r="N50" s="214"/>
      <c r="O50" s="233"/>
    </row>
    <row r="51" spans="1:15" ht="15.75" thickTop="1" x14ac:dyDescent="0.25">
      <c r="A51" s="401"/>
      <c r="B51" s="3"/>
      <c r="C51" s="20"/>
      <c r="D51" s="18">
        <f>SUM(D46:D50)</f>
        <v>28</v>
      </c>
    </row>
    <row r="52" spans="1:15" x14ac:dyDescent="0.25">
      <c r="A52" s="401"/>
      <c r="B52" s="15"/>
      <c r="C52" s="30" t="s">
        <v>40</v>
      </c>
      <c r="D52" s="31">
        <f>SUM(D44+D51)</f>
        <v>61</v>
      </c>
    </row>
    <row r="53" spans="1:15" x14ac:dyDescent="0.25">
      <c r="A53" s="32"/>
      <c r="B53" s="406" t="s">
        <v>41</v>
      </c>
      <c r="C53" s="407"/>
      <c r="D53" s="33">
        <f>SUM(D37,D20,D52)</f>
        <v>180</v>
      </c>
    </row>
  </sheetData>
  <mergeCells count="14">
    <mergeCell ref="N7:N8"/>
    <mergeCell ref="A21:A37"/>
    <mergeCell ref="A38:A52"/>
    <mergeCell ref="B53:C53"/>
    <mergeCell ref="L7:L8"/>
    <mergeCell ref="A1:J1"/>
    <mergeCell ref="F7:F8"/>
    <mergeCell ref="G7:G8"/>
    <mergeCell ref="H7:H8"/>
    <mergeCell ref="I7:I8"/>
    <mergeCell ref="J7:J8"/>
    <mergeCell ref="A6:A20"/>
    <mergeCell ref="B7:B8"/>
    <mergeCell ref="C7:C8"/>
  </mergeCells>
  <pageMargins left="0.23622047244094491" right="0.23622047244094491" top="0.74803149606299213" bottom="0.74803149606299213" header="0.31496062992125984" footer="0.31496062992125984"/>
  <pageSetup paperSize="8" scale="53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O35"/>
  <sheetViews>
    <sheetView zoomScaleNormal="100" workbookViewId="0">
      <pane xSplit="5" ySplit="5" topLeftCell="F6" activePane="bottomRight" state="frozen"/>
      <selection pane="topRight" activeCell="F1" sqref="F1"/>
      <selection pane="bottomLeft" activeCell="A6" sqref="A6"/>
      <selection pane="bottomRight" activeCell="O29" sqref="O29"/>
    </sheetView>
  </sheetViews>
  <sheetFormatPr defaultRowHeight="15" x14ac:dyDescent="0.25"/>
  <cols>
    <col min="1" max="1" width="5.7109375" customWidth="1"/>
    <col min="2" max="2" width="8.42578125" customWidth="1"/>
    <col min="3" max="3" width="45.28515625" customWidth="1"/>
    <col min="4" max="4" width="5.28515625" customWidth="1"/>
    <col min="5" max="5" width="2.85546875" customWidth="1"/>
    <col min="6" max="6" width="14.28515625" customWidth="1"/>
    <col min="7" max="7" width="12.7109375" customWidth="1"/>
    <col min="8" max="8" width="13.85546875" customWidth="1"/>
    <col min="9" max="10" width="12.85546875" customWidth="1"/>
    <col min="11" max="11" width="13.85546875" customWidth="1"/>
    <col min="12" max="12" width="12.5703125" customWidth="1"/>
    <col min="13" max="13" width="11.7109375" customWidth="1"/>
    <col min="14" max="14" width="11.85546875" style="250" customWidth="1"/>
    <col min="15" max="15" width="29.42578125" customWidth="1"/>
  </cols>
  <sheetData>
    <row r="1" spans="1:15" ht="51" customHeight="1" x14ac:dyDescent="0.25">
      <c r="A1" s="395" t="s">
        <v>491</v>
      </c>
      <c r="B1" s="395"/>
      <c r="C1" s="395"/>
      <c r="D1" s="395"/>
      <c r="E1" s="395"/>
      <c r="F1" s="395"/>
      <c r="G1" s="395"/>
      <c r="H1" s="395"/>
    </row>
    <row r="2" spans="1:15" ht="18.75" x14ac:dyDescent="0.25">
      <c r="B2" s="250"/>
      <c r="F2" s="21" t="s">
        <v>44</v>
      </c>
      <c r="G2" s="24"/>
      <c r="H2" s="25" t="s">
        <v>45</v>
      </c>
      <c r="I2" s="204"/>
    </row>
    <row r="3" spans="1:15" x14ac:dyDescent="0.25">
      <c r="G3" s="26"/>
      <c r="H3" t="s">
        <v>46</v>
      </c>
    </row>
    <row r="4" spans="1:15" x14ac:dyDescent="0.25">
      <c r="G4" s="38"/>
      <c r="H4" t="s">
        <v>123</v>
      </c>
    </row>
    <row r="5" spans="1:15" ht="26.25" customHeight="1" x14ac:dyDescent="0.25">
      <c r="A5" s="47" t="s">
        <v>0</v>
      </c>
      <c r="B5" s="47" t="s">
        <v>1</v>
      </c>
      <c r="C5" s="48" t="s">
        <v>2</v>
      </c>
      <c r="D5" s="160" t="s">
        <v>43</v>
      </c>
      <c r="F5" s="27" t="s">
        <v>622</v>
      </c>
      <c r="G5" s="27" t="s">
        <v>623</v>
      </c>
      <c r="H5" s="27" t="s">
        <v>624</v>
      </c>
      <c r="I5" s="27" t="s">
        <v>625</v>
      </c>
      <c r="J5" s="27" t="s">
        <v>626</v>
      </c>
      <c r="K5" s="27" t="s">
        <v>627</v>
      </c>
      <c r="L5" s="27" t="s">
        <v>628</v>
      </c>
      <c r="M5" s="27" t="s">
        <v>629</v>
      </c>
      <c r="N5" s="27" t="s">
        <v>632</v>
      </c>
      <c r="O5" s="27" t="s">
        <v>53</v>
      </c>
    </row>
    <row r="6" spans="1:15" x14ac:dyDescent="0.25">
      <c r="A6" s="401" t="s">
        <v>3</v>
      </c>
      <c r="B6" s="200"/>
      <c r="C6" s="168" t="s">
        <v>4</v>
      </c>
      <c r="D6" s="79"/>
    </row>
    <row r="7" spans="1:15" ht="15" customHeight="1" x14ac:dyDescent="0.25">
      <c r="A7" s="401"/>
      <c r="B7" s="133">
        <v>50054</v>
      </c>
      <c r="C7" s="17" t="s">
        <v>311</v>
      </c>
      <c r="D7" s="68">
        <v>8</v>
      </c>
      <c r="F7" s="38"/>
      <c r="G7" s="38"/>
      <c r="H7" s="38"/>
      <c r="I7" s="38"/>
      <c r="J7" s="38"/>
      <c r="K7" s="38"/>
      <c r="L7" s="38"/>
      <c r="M7" s="38"/>
      <c r="N7" s="38"/>
      <c r="O7" s="44"/>
    </row>
    <row r="8" spans="1:15" x14ac:dyDescent="0.25">
      <c r="A8" s="401"/>
      <c r="B8" s="133">
        <v>50059</v>
      </c>
      <c r="C8" s="17" t="s">
        <v>310</v>
      </c>
      <c r="D8" s="207">
        <v>9</v>
      </c>
      <c r="F8" s="38"/>
      <c r="G8" s="38"/>
      <c r="H8" s="38"/>
      <c r="I8" s="38"/>
      <c r="J8" s="38"/>
      <c r="K8" s="38"/>
      <c r="L8" s="38"/>
      <c r="M8" s="38"/>
      <c r="N8" s="38"/>
      <c r="O8" s="44"/>
    </row>
    <row r="9" spans="1:15" ht="46.5" customHeight="1" thickBot="1" x14ac:dyDescent="0.3">
      <c r="A9" s="401"/>
      <c r="B9" s="133">
        <v>50056</v>
      </c>
      <c r="C9" s="17" t="s">
        <v>312</v>
      </c>
      <c r="D9" s="86">
        <v>10</v>
      </c>
      <c r="F9" s="206" t="s">
        <v>67</v>
      </c>
      <c r="G9" s="206" t="s">
        <v>67</v>
      </c>
      <c r="H9" s="206" t="s">
        <v>68</v>
      </c>
      <c r="I9" s="206" t="s">
        <v>68</v>
      </c>
      <c r="J9" s="206" t="s">
        <v>67</v>
      </c>
      <c r="K9" s="351" t="s">
        <v>369</v>
      </c>
      <c r="L9" s="38"/>
      <c r="M9" s="38"/>
      <c r="N9" s="38"/>
      <c r="O9" s="221" t="s">
        <v>324</v>
      </c>
    </row>
    <row r="10" spans="1:15" ht="15.75" thickTop="1" x14ac:dyDescent="0.25">
      <c r="A10" s="401"/>
      <c r="B10" s="133"/>
      <c r="C10" s="17"/>
      <c r="D10" s="87">
        <f>SUM(D7:D9)</f>
        <v>27</v>
      </c>
    </row>
    <row r="11" spans="1:15" x14ac:dyDescent="0.25">
      <c r="A11" s="401"/>
      <c r="B11" s="133"/>
      <c r="C11" s="10" t="s">
        <v>8</v>
      </c>
      <c r="D11" s="6"/>
    </row>
    <row r="12" spans="1:15" ht="60.95" customHeight="1" x14ac:dyDescent="0.25">
      <c r="A12" s="401"/>
      <c r="B12" s="133">
        <v>50057</v>
      </c>
      <c r="C12" s="17" t="s">
        <v>313</v>
      </c>
      <c r="D12" s="68">
        <v>8</v>
      </c>
      <c r="F12" s="206" t="s">
        <v>60</v>
      </c>
      <c r="G12" s="206" t="s">
        <v>60</v>
      </c>
      <c r="H12" s="206" t="s">
        <v>61</v>
      </c>
      <c r="I12" s="206" t="s">
        <v>61</v>
      </c>
      <c r="J12" s="360" t="s">
        <v>364</v>
      </c>
      <c r="K12" s="357" t="s">
        <v>474</v>
      </c>
      <c r="L12" s="355" t="s">
        <v>475</v>
      </c>
      <c r="M12" s="38"/>
      <c r="N12" s="38"/>
      <c r="O12" s="293"/>
    </row>
    <row r="13" spans="1:15" ht="33.75" x14ac:dyDescent="0.25">
      <c r="A13" s="401"/>
      <c r="B13" s="133">
        <v>50058</v>
      </c>
      <c r="C13" s="17" t="s">
        <v>314</v>
      </c>
      <c r="D13" s="68">
        <v>10</v>
      </c>
      <c r="F13" s="206" t="s">
        <v>90</v>
      </c>
      <c r="G13" s="206" t="s">
        <v>90</v>
      </c>
      <c r="H13" s="206" t="s">
        <v>91</v>
      </c>
      <c r="I13" s="206" t="s">
        <v>91</v>
      </c>
      <c r="J13" s="206" t="s">
        <v>90</v>
      </c>
      <c r="K13" s="206" t="s">
        <v>272</v>
      </c>
      <c r="L13" s="38"/>
      <c r="M13" s="206" t="s">
        <v>328</v>
      </c>
      <c r="N13" s="38"/>
      <c r="O13" s="293"/>
    </row>
    <row r="14" spans="1:15" x14ac:dyDescent="0.25">
      <c r="A14" s="401"/>
      <c r="B14" s="201">
        <v>50055</v>
      </c>
      <c r="C14" t="s">
        <v>315</v>
      </c>
      <c r="D14" s="207">
        <v>6</v>
      </c>
      <c r="F14" s="38"/>
      <c r="G14" s="38"/>
      <c r="H14" s="38"/>
      <c r="I14" s="38"/>
      <c r="J14" s="38"/>
      <c r="K14" s="38"/>
      <c r="L14" s="38"/>
      <c r="M14" s="38"/>
      <c r="N14" s="38"/>
      <c r="O14" s="293"/>
    </row>
    <row r="15" spans="1:15" ht="47.25" customHeight="1" x14ac:dyDescent="0.25">
      <c r="A15" s="401"/>
      <c r="B15" s="491">
        <v>50060</v>
      </c>
      <c r="C15" s="404" t="s">
        <v>316</v>
      </c>
      <c r="D15" s="489">
        <v>6</v>
      </c>
      <c r="F15" s="371" t="s">
        <v>584</v>
      </c>
      <c r="G15" s="371" t="s">
        <v>584</v>
      </c>
      <c r="H15" s="371" t="s">
        <v>585</v>
      </c>
      <c r="I15" s="371" t="s">
        <v>585</v>
      </c>
      <c r="J15" s="371" t="s">
        <v>581</v>
      </c>
      <c r="K15" s="38"/>
      <c r="L15" s="38"/>
      <c r="M15" s="38"/>
      <c r="N15" s="399" t="s">
        <v>478</v>
      </c>
      <c r="O15" s="293"/>
    </row>
    <row r="16" spans="1:15" ht="45.75" customHeight="1" x14ac:dyDescent="0.25">
      <c r="A16" s="401"/>
      <c r="B16" s="492"/>
      <c r="C16" s="405"/>
      <c r="D16" s="490"/>
      <c r="F16" s="353" t="s">
        <v>476</v>
      </c>
      <c r="G16" s="353" t="s">
        <v>476</v>
      </c>
      <c r="H16" s="353" t="s">
        <v>570</v>
      </c>
      <c r="I16" s="353" t="s">
        <v>570</v>
      </c>
      <c r="J16" s="353" t="s">
        <v>476</v>
      </c>
      <c r="K16" s="357" t="s">
        <v>477</v>
      </c>
      <c r="L16" s="206" t="s">
        <v>238</v>
      </c>
      <c r="M16" s="38"/>
      <c r="N16" s="400"/>
      <c r="O16" s="293"/>
    </row>
    <row r="17" spans="1:15" ht="38.25" customHeight="1" thickBot="1" x14ac:dyDescent="0.3">
      <c r="A17" s="401"/>
      <c r="B17" s="133">
        <v>50127</v>
      </c>
      <c r="C17" s="17" t="s">
        <v>13</v>
      </c>
      <c r="D17" s="86">
        <v>4</v>
      </c>
      <c r="F17" s="206" t="s">
        <v>70</v>
      </c>
      <c r="G17" s="206" t="s">
        <v>70</v>
      </c>
      <c r="H17" s="38"/>
      <c r="I17" s="38"/>
      <c r="J17" s="206" t="s">
        <v>323</v>
      </c>
      <c r="K17" s="206" t="s">
        <v>325</v>
      </c>
      <c r="L17" s="206" t="s">
        <v>325</v>
      </c>
      <c r="M17" s="206" t="s">
        <v>325</v>
      </c>
      <c r="N17" s="38"/>
      <c r="O17" s="293"/>
    </row>
    <row r="18" spans="1:15" ht="15.75" thickTop="1" x14ac:dyDescent="0.25">
      <c r="A18" s="401"/>
      <c r="B18" s="127"/>
      <c r="C18" s="14"/>
      <c r="D18" s="87">
        <f>SUM(D12:D17)</f>
        <v>34</v>
      </c>
    </row>
    <row r="19" spans="1:15" x14ac:dyDescent="0.25">
      <c r="A19" s="401"/>
      <c r="B19" s="15"/>
      <c r="C19" s="136" t="s">
        <v>14</v>
      </c>
      <c r="D19" s="78">
        <f>SUM(D10+D18)</f>
        <v>61</v>
      </c>
    </row>
    <row r="20" spans="1:15" x14ac:dyDescent="0.25">
      <c r="A20" s="408" t="s">
        <v>15</v>
      </c>
      <c r="B20" s="200"/>
      <c r="C20" s="16" t="s">
        <v>4</v>
      </c>
      <c r="D20" s="79"/>
    </row>
    <row r="21" spans="1:15" x14ac:dyDescent="0.25">
      <c r="A21" s="409"/>
      <c r="B21" s="201">
        <v>50010</v>
      </c>
      <c r="C21" s="17" t="s">
        <v>317</v>
      </c>
      <c r="D21" s="68">
        <v>8</v>
      </c>
      <c r="F21" s="38"/>
      <c r="G21" s="38"/>
      <c r="H21" s="38"/>
      <c r="I21" s="38"/>
      <c r="J21" s="38"/>
      <c r="K21" s="38"/>
      <c r="L21" s="38"/>
      <c r="M21" s="38"/>
      <c r="N21" s="38"/>
      <c r="O21" s="44"/>
    </row>
    <row r="22" spans="1:15" ht="33.75" x14ac:dyDescent="0.25">
      <c r="A22" s="409"/>
      <c r="B22" s="133">
        <v>50011</v>
      </c>
      <c r="C22" s="17" t="s">
        <v>36</v>
      </c>
      <c r="D22" s="68">
        <v>6</v>
      </c>
      <c r="F22" s="206" t="s">
        <v>114</v>
      </c>
      <c r="G22" s="206" t="s">
        <v>114</v>
      </c>
      <c r="H22" s="38"/>
      <c r="I22" s="206" t="s">
        <v>115</v>
      </c>
      <c r="J22" s="206" t="s">
        <v>114</v>
      </c>
      <c r="K22" s="38"/>
      <c r="L22" s="38"/>
      <c r="M22" s="38"/>
      <c r="N22" s="38"/>
      <c r="O22" s="44"/>
    </row>
    <row r="23" spans="1:15" ht="59.25" customHeight="1" x14ac:dyDescent="0.25">
      <c r="A23" s="409"/>
      <c r="B23" s="139">
        <v>50013</v>
      </c>
      <c r="C23" s="209" t="s">
        <v>318</v>
      </c>
      <c r="D23" s="68">
        <v>6</v>
      </c>
      <c r="F23" s="367" t="s">
        <v>481</v>
      </c>
      <c r="G23" s="367" t="s">
        <v>481</v>
      </c>
      <c r="H23" s="353" t="s">
        <v>480</v>
      </c>
      <c r="I23" s="353" t="s">
        <v>480</v>
      </c>
      <c r="J23" s="351" t="s">
        <v>565</v>
      </c>
      <c r="K23" s="368" t="s">
        <v>479</v>
      </c>
      <c r="L23" s="38"/>
      <c r="M23" s="206" t="s">
        <v>162</v>
      </c>
      <c r="N23" s="38"/>
      <c r="O23" s="221" t="s">
        <v>326</v>
      </c>
    </row>
    <row r="24" spans="1:15" ht="45" x14ac:dyDescent="0.25">
      <c r="A24" s="409"/>
      <c r="B24" s="139" t="s">
        <v>487</v>
      </c>
      <c r="C24" s="17" t="s">
        <v>488</v>
      </c>
      <c r="D24" s="68">
        <v>9</v>
      </c>
      <c r="F24" s="38"/>
      <c r="G24" s="38"/>
      <c r="H24" s="38"/>
      <c r="I24" s="38"/>
      <c r="J24" s="38"/>
      <c r="K24" s="38"/>
      <c r="L24" s="206" t="s">
        <v>167</v>
      </c>
      <c r="M24" s="38"/>
      <c r="N24" s="38"/>
      <c r="O24" s="44"/>
    </row>
    <row r="25" spans="1:15" ht="15.75" thickBot="1" x14ac:dyDescent="0.3">
      <c r="A25" s="409"/>
      <c r="B25" s="133">
        <v>50019</v>
      </c>
      <c r="C25" t="s">
        <v>319</v>
      </c>
      <c r="D25" s="86">
        <v>3</v>
      </c>
      <c r="F25" s="38"/>
      <c r="G25" s="38"/>
      <c r="H25" s="38"/>
      <c r="I25" s="38"/>
      <c r="J25" s="38"/>
      <c r="K25" s="38"/>
      <c r="L25" s="38"/>
      <c r="M25" s="38"/>
      <c r="N25" s="38"/>
      <c r="O25" s="44"/>
    </row>
    <row r="26" spans="1:15" ht="15.75" thickTop="1" x14ac:dyDescent="0.25">
      <c r="A26" s="409"/>
      <c r="B26" s="133"/>
      <c r="C26" s="17"/>
      <c r="D26" s="87">
        <f>SUM(D21:D25)</f>
        <v>32</v>
      </c>
    </row>
    <row r="27" spans="1:15" x14ac:dyDescent="0.25">
      <c r="A27" s="409"/>
      <c r="B27" s="133"/>
      <c r="C27" s="10" t="s">
        <v>8</v>
      </c>
      <c r="D27" s="6"/>
    </row>
    <row r="28" spans="1:15" ht="30" x14ac:dyDescent="0.25">
      <c r="A28" s="409"/>
      <c r="B28" s="382">
        <v>50217</v>
      </c>
      <c r="C28" s="17" t="s">
        <v>489</v>
      </c>
      <c r="D28" s="68">
        <v>8</v>
      </c>
      <c r="F28" s="38"/>
      <c r="G28" s="38"/>
      <c r="H28" s="38"/>
      <c r="I28" s="38"/>
      <c r="J28" s="38"/>
      <c r="K28" s="38"/>
      <c r="L28" s="38"/>
      <c r="M28" s="38"/>
      <c r="N28" s="38"/>
      <c r="O28" s="44"/>
    </row>
    <row r="29" spans="1:15" ht="45" x14ac:dyDescent="0.25">
      <c r="A29" s="409"/>
      <c r="B29" s="289">
        <v>50014</v>
      </c>
      <c r="C29" s="205" t="s">
        <v>320</v>
      </c>
      <c r="D29" s="207"/>
      <c r="F29" s="206" t="s">
        <v>82</v>
      </c>
      <c r="G29" s="206" t="s">
        <v>82</v>
      </c>
      <c r="H29" s="206" t="s">
        <v>86</v>
      </c>
      <c r="I29" s="206" t="s">
        <v>86</v>
      </c>
      <c r="J29" s="38"/>
      <c r="K29" s="368" t="s">
        <v>482</v>
      </c>
      <c r="L29" s="206" t="s">
        <v>83</v>
      </c>
      <c r="M29" s="355" t="s">
        <v>483</v>
      </c>
      <c r="N29" s="38"/>
      <c r="O29" s="221" t="s">
        <v>326</v>
      </c>
    </row>
    <row r="30" spans="1:15" ht="33.75" x14ac:dyDescent="0.25">
      <c r="A30" s="409"/>
      <c r="B30" s="291">
        <v>50018</v>
      </c>
      <c r="C30" s="300" t="s">
        <v>35</v>
      </c>
      <c r="D30" s="68">
        <v>10</v>
      </c>
      <c r="F30" s="206" t="s">
        <v>112</v>
      </c>
      <c r="G30" s="206" t="s">
        <v>112</v>
      </c>
      <c r="H30" s="206" t="s">
        <v>113</v>
      </c>
      <c r="I30" s="206" t="s">
        <v>113</v>
      </c>
      <c r="J30" s="206" t="s">
        <v>112</v>
      </c>
      <c r="K30" s="206" t="s">
        <v>327</v>
      </c>
      <c r="L30" s="38"/>
      <c r="M30" s="38"/>
      <c r="N30" s="38"/>
      <c r="O30" s="41" t="s">
        <v>324</v>
      </c>
    </row>
    <row r="31" spans="1:15" ht="15" customHeight="1" x14ac:dyDescent="0.25">
      <c r="A31" s="409"/>
      <c r="B31" s="402">
        <v>50021</v>
      </c>
      <c r="C31" s="404" t="s">
        <v>321</v>
      </c>
      <c r="D31" s="489">
        <v>6</v>
      </c>
      <c r="F31" s="437" t="s">
        <v>78</v>
      </c>
      <c r="G31" s="437" t="s">
        <v>78</v>
      </c>
      <c r="H31" s="437" t="s">
        <v>79</v>
      </c>
      <c r="I31" s="437" t="s">
        <v>79</v>
      </c>
      <c r="J31" s="435"/>
      <c r="K31" s="435"/>
      <c r="L31" s="435"/>
      <c r="M31" s="435"/>
      <c r="N31" s="435"/>
      <c r="O31" s="450"/>
    </row>
    <row r="32" spans="1:15" ht="20.25" customHeight="1" x14ac:dyDescent="0.25">
      <c r="A32" s="409"/>
      <c r="B32" s="403"/>
      <c r="C32" s="405"/>
      <c r="D32" s="490"/>
      <c r="F32" s="437"/>
      <c r="G32" s="437"/>
      <c r="H32" s="437"/>
      <c r="I32" s="437"/>
      <c r="J32" s="435"/>
      <c r="K32" s="435"/>
      <c r="L32" s="435"/>
      <c r="M32" s="435"/>
      <c r="N32" s="435"/>
      <c r="O32" s="450"/>
    </row>
    <row r="33" spans="1:15" x14ac:dyDescent="0.25">
      <c r="A33" s="409"/>
      <c r="B33" s="133">
        <v>50128</v>
      </c>
      <c r="C33" t="s">
        <v>322</v>
      </c>
      <c r="D33" s="68">
        <v>3</v>
      </c>
      <c r="F33" s="38"/>
      <c r="G33" s="38"/>
      <c r="H33" s="38"/>
      <c r="I33" s="38"/>
      <c r="J33" s="38"/>
      <c r="K33" s="38"/>
      <c r="L33" s="38"/>
      <c r="M33" s="38"/>
      <c r="N33" s="38"/>
      <c r="O33" s="44"/>
    </row>
    <row r="34" spans="1:15" x14ac:dyDescent="0.25">
      <c r="A34" s="409"/>
      <c r="B34" s="133"/>
      <c r="C34" s="12"/>
      <c r="D34" s="87">
        <f>SUM(D28:D33)</f>
        <v>27</v>
      </c>
    </row>
    <row r="35" spans="1:15" x14ac:dyDescent="0.25">
      <c r="A35" s="410"/>
      <c r="B35" s="15"/>
      <c r="C35" s="72" t="s">
        <v>28</v>
      </c>
      <c r="D35" s="208">
        <f>SUM(D26+D34)</f>
        <v>59</v>
      </c>
    </row>
  </sheetData>
  <mergeCells count="20">
    <mergeCell ref="N15:N16"/>
    <mergeCell ref="N31:N32"/>
    <mergeCell ref="K31:K32"/>
    <mergeCell ref="L31:L32"/>
    <mergeCell ref="M31:M32"/>
    <mergeCell ref="O31:O32"/>
    <mergeCell ref="F31:F32"/>
    <mergeCell ref="G31:G32"/>
    <mergeCell ref="H31:H32"/>
    <mergeCell ref="I31:I32"/>
    <mergeCell ref="J31:J32"/>
    <mergeCell ref="A1:H1"/>
    <mergeCell ref="A6:A19"/>
    <mergeCell ref="A20:A35"/>
    <mergeCell ref="B31:B32"/>
    <mergeCell ref="C31:C32"/>
    <mergeCell ref="D31:D32"/>
    <mergeCell ref="B15:B16"/>
    <mergeCell ref="C15:C16"/>
    <mergeCell ref="D15:D16"/>
  </mergeCells>
  <pageMargins left="0.70866141732283472" right="0.70866141732283472" top="0.74803149606299213" bottom="0.74803149606299213" header="0.31496062992125984" footer="0.31496062992125984"/>
  <pageSetup paperSize="8" scale="61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O38"/>
  <sheetViews>
    <sheetView zoomScaleNormal="100" workbookViewId="0">
      <pane xSplit="5" ySplit="5" topLeftCell="F6" activePane="bottomRight" state="frozen"/>
      <selection pane="topRight" activeCell="F1" sqref="F1"/>
      <selection pane="bottomLeft" activeCell="A6" sqref="A6"/>
      <selection pane="bottomRight" activeCell="F13" sqref="F13"/>
    </sheetView>
  </sheetViews>
  <sheetFormatPr defaultRowHeight="15" x14ac:dyDescent="0.25"/>
  <cols>
    <col min="1" max="1" width="5.7109375" customWidth="1"/>
    <col min="2" max="2" width="8.42578125" customWidth="1"/>
    <col min="3" max="3" width="49.140625" customWidth="1"/>
    <col min="4" max="4" width="5.28515625" customWidth="1"/>
    <col min="5" max="5" width="2.85546875" customWidth="1"/>
    <col min="6" max="6" width="15.85546875" customWidth="1"/>
    <col min="7" max="7" width="14.5703125" customWidth="1"/>
    <col min="8" max="8" width="13.85546875" customWidth="1"/>
    <col min="9" max="10" width="12.85546875" customWidth="1"/>
    <col min="11" max="13" width="14" customWidth="1"/>
    <col min="14" max="14" width="11.42578125" style="250" customWidth="1"/>
    <col min="15" max="15" width="26.5703125" customWidth="1"/>
  </cols>
  <sheetData>
    <row r="1" spans="1:15" ht="51" customHeight="1" x14ac:dyDescent="0.25">
      <c r="A1" s="395" t="s">
        <v>490</v>
      </c>
      <c r="B1" s="395"/>
      <c r="C1" s="395"/>
      <c r="D1" s="395"/>
      <c r="E1" s="395"/>
      <c r="F1" s="395"/>
      <c r="G1" s="395"/>
      <c r="H1" s="395"/>
    </row>
    <row r="2" spans="1:15" ht="18.75" x14ac:dyDescent="0.25">
      <c r="B2" s="250"/>
      <c r="C2" s="250"/>
      <c r="F2" s="21" t="s">
        <v>44</v>
      </c>
      <c r="G2" s="24"/>
      <c r="H2" s="25" t="s">
        <v>45</v>
      </c>
      <c r="I2" s="288"/>
    </row>
    <row r="3" spans="1:15" x14ac:dyDescent="0.25">
      <c r="G3" s="26"/>
      <c r="H3" t="s">
        <v>46</v>
      </c>
    </row>
    <row r="4" spans="1:15" x14ac:dyDescent="0.25">
      <c r="G4" s="38"/>
      <c r="H4" t="s">
        <v>123</v>
      </c>
    </row>
    <row r="5" spans="1:15" ht="26.25" customHeight="1" x14ac:dyDescent="0.25">
      <c r="A5" s="47" t="s">
        <v>0</v>
      </c>
      <c r="B5" s="47" t="s">
        <v>1</v>
      </c>
      <c r="C5" s="48" t="s">
        <v>2</v>
      </c>
      <c r="D5" s="160" t="s">
        <v>43</v>
      </c>
      <c r="F5" s="27" t="s">
        <v>622</v>
      </c>
      <c r="G5" s="27" t="s">
        <v>623</v>
      </c>
      <c r="H5" s="27" t="s">
        <v>624</v>
      </c>
      <c r="I5" s="27" t="s">
        <v>625</v>
      </c>
      <c r="J5" s="27" t="s">
        <v>626</v>
      </c>
      <c r="K5" s="27" t="s">
        <v>627</v>
      </c>
      <c r="L5" s="27" t="s">
        <v>628</v>
      </c>
      <c r="M5" s="27" t="s">
        <v>629</v>
      </c>
      <c r="N5" s="27" t="s">
        <v>632</v>
      </c>
      <c r="O5" s="27" t="s">
        <v>53</v>
      </c>
    </row>
    <row r="6" spans="1:15" x14ac:dyDescent="0.25">
      <c r="A6" s="401" t="s">
        <v>3</v>
      </c>
      <c r="B6" s="200"/>
      <c r="C6" s="168" t="s">
        <v>4</v>
      </c>
      <c r="D6" s="79"/>
    </row>
    <row r="7" spans="1:15" x14ac:dyDescent="0.25">
      <c r="A7" s="401"/>
      <c r="B7" s="382">
        <v>50212</v>
      </c>
      <c r="C7" s="17" t="s">
        <v>493</v>
      </c>
      <c r="D7" s="68">
        <v>8</v>
      </c>
      <c r="E7" s="250"/>
      <c r="F7" s="38"/>
      <c r="G7" s="38"/>
      <c r="H7" s="38"/>
      <c r="I7" s="38"/>
      <c r="J7" s="38"/>
      <c r="K7" s="38"/>
      <c r="L7" s="38"/>
      <c r="M7" s="38"/>
      <c r="N7" s="38"/>
      <c r="O7" s="446" t="s">
        <v>568</v>
      </c>
    </row>
    <row r="8" spans="1:15" x14ac:dyDescent="0.25">
      <c r="A8" s="401"/>
      <c r="B8" s="133">
        <v>50059</v>
      </c>
      <c r="C8" s="17" t="s">
        <v>310</v>
      </c>
      <c r="D8" s="292">
        <v>8</v>
      </c>
      <c r="E8" s="250"/>
      <c r="F8" s="38"/>
      <c r="G8" s="38"/>
      <c r="H8" s="38"/>
      <c r="I8" s="38"/>
      <c r="J8" s="38"/>
      <c r="K8" s="38"/>
      <c r="L8" s="38"/>
      <c r="M8" s="38"/>
      <c r="N8" s="38"/>
      <c r="O8" s="498"/>
    </row>
    <row r="9" spans="1:15" ht="46.5" customHeight="1" thickBot="1" x14ac:dyDescent="0.3">
      <c r="A9" s="401"/>
      <c r="B9" s="382">
        <v>50210</v>
      </c>
      <c r="C9" s="17" t="s">
        <v>492</v>
      </c>
      <c r="D9" s="86">
        <v>8</v>
      </c>
      <c r="E9" s="250"/>
      <c r="F9" s="290" t="s">
        <v>67</v>
      </c>
      <c r="G9" s="290" t="s">
        <v>67</v>
      </c>
      <c r="H9" s="290" t="s">
        <v>68</v>
      </c>
      <c r="I9" s="290" t="s">
        <v>68</v>
      </c>
      <c r="J9" s="290" t="s">
        <v>67</v>
      </c>
      <c r="K9" s="351" t="s">
        <v>369</v>
      </c>
      <c r="L9" s="38"/>
      <c r="M9" s="38"/>
      <c r="N9" s="38"/>
      <c r="O9" s="447"/>
    </row>
    <row r="10" spans="1:15" ht="46.5" customHeight="1" thickTop="1" x14ac:dyDescent="0.25">
      <c r="A10" s="401"/>
      <c r="B10" s="382">
        <v>50214</v>
      </c>
      <c r="C10" s="17" t="s">
        <v>494</v>
      </c>
      <c r="D10" s="384">
        <v>1</v>
      </c>
      <c r="E10" s="250"/>
      <c r="F10" s="294"/>
      <c r="G10" s="294"/>
      <c r="H10" s="294"/>
      <c r="I10" s="294"/>
      <c r="J10" s="294"/>
      <c r="K10" s="294"/>
      <c r="L10" s="295"/>
      <c r="M10" s="295"/>
      <c r="N10" s="295"/>
      <c r="O10" s="296"/>
    </row>
    <row r="11" spans="1:15" x14ac:dyDescent="0.25">
      <c r="A11" s="401"/>
      <c r="B11" s="133"/>
      <c r="C11" s="17"/>
      <c r="D11" s="87">
        <f>SUM(D7:D10)</f>
        <v>25</v>
      </c>
      <c r="E11" s="250"/>
    </row>
    <row r="12" spans="1:15" x14ac:dyDescent="0.25">
      <c r="A12" s="401"/>
      <c r="B12" s="133"/>
      <c r="C12" s="10" t="s">
        <v>8</v>
      </c>
      <c r="D12" s="6"/>
      <c r="E12" s="250"/>
    </row>
    <row r="13" spans="1:15" ht="60.95" customHeight="1" x14ac:dyDescent="0.25">
      <c r="A13" s="401"/>
      <c r="B13" s="133">
        <v>50057</v>
      </c>
      <c r="C13" s="17" t="s">
        <v>313</v>
      </c>
      <c r="D13" s="68">
        <v>6</v>
      </c>
      <c r="E13" s="250"/>
      <c r="F13" s="290" t="s">
        <v>60</v>
      </c>
      <c r="G13" s="290" t="s">
        <v>60</v>
      </c>
      <c r="H13" s="290" t="s">
        <v>61</v>
      </c>
      <c r="I13" s="290" t="s">
        <v>61</v>
      </c>
      <c r="J13" s="360" t="s">
        <v>364</v>
      </c>
      <c r="K13" s="358"/>
      <c r="L13" s="355" t="s">
        <v>475</v>
      </c>
      <c r="M13" s="38"/>
      <c r="N13" s="38"/>
      <c r="O13" s="44"/>
    </row>
    <row r="14" spans="1:15" ht="33.75" x14ac:dyDescent="0.25">
      <c r="A14" s="401"/>
      <c r="B14" s="133">
        <v>50058</v>
      </c>
      <c r="C14" s="17" t="s">
        <v>314</v>
      </c>
      <c r="D14" s="68">
        <v>10</v>
      </c>
      <c r="E14" s="250"/>
      <c r="F14" s="290" t="s">
        <v>90</v>
      </c>
      <c r="G14" s="290" t="s">
        <v>90</v>
      </c>
      <c r="H14" s="290" t="s">
        <v>91</v>
      </c>
      <c r="I14" s="290" t="s">
        <v>91</v>
      </c>
      <c r="J14" s="290" t="s">
        <v>90</v>
      </c>
      <c r="K14" s="290" t="s">
        <v>272</v>
      </c>
      <c r="L14" s="38"/>
      <c r="M14" s="290" t="s">
        <v>328</v>
      </c>
      <c r="N14" s="38"/>
      <c r="O14" s="44"/>
    </row>
    <row r="15" spans="1:15" ht="20.45" customHeight="1" x14ac:dyDescent="0.25">
      <c r="A15" s="401"/>
      <c r="B15" s="17">
        <v>50211</v>
      </c>
      <c r="C15" s="17" t="s">
        <v>496</v>
      </c>
      <c r="D15" s="383">
        <v>6</v>
      </c>
      <c r="E15" s="250"/>
      <c r="F15" s="38"/>
      <c r="G15" s="38"/>
      <c r="H15" s="38"/>
      <c r="I15" s="38"/>
      <c r="J15" s="38"/>
      <c r="K15" s="38"/>
      <c r="L15" s="38"/>
      <c r="M15" s="38"/>
      <c r="N15" s="38"/>
      <c r="O15" s="44"/>
    </row>
    <row r="16" spans="1:15" ht="32.1" customHeight="1" x14ac:dyDescent="0.25">
      <c r="A16" s="401"/>
      <c r="B16" s="85"/>
      <c r="C16" s="495" t="s">
        <v>495</v>
      </c>
      <c r="D16" s="489">
        <v>6</v>
      </c>
      <c r="E16" s="250"/>
      <c r="F16" s="295"/>
      <c r="G16" s="295"/>
      <c r="H16" s="295"/>
      <c r="I16" s="295"/>
      <c r="J16" s="295"/>
      <c r="K16" s="295"/>
      <c r="L16" s="295"/>
      <c r="M16" s="295"/>
      <c r="N16" s="297"/>
    </row>
    <row r="17" spans="1:15" ht="32.1" customHeight="1" x14ac:dyDescent="0.25">
      <c r="A17" s="401"/>
      <c r="B17" s="85">
        <v>50241</v>
      </c>
      <c r="C17" s="495"/>
      <c r="D17" s="497"/>
      <c r="E17" s="250"/>
      <c r="F17" s="290" t="s">
        <v>114</v>
      </c>
      <c r="G17" s="290" t="s">
        <v>114</v>
      </c>
      <c r="H17" s="38"/>
      <c r="I17" s="290" t="s">
        <v>115</v>
      </c>
      <c r="J17" s="290" t="s">
        <v>114</v>
      </c>
      <c r="K17" s="38"/>
      <c r="L17" s="38"/>
      <c r="M17" s="38"/>
      <c r="N17" s="38"/>
      <c r="O17" s="44"/>
    </row>
    <row r="18" spans="1:15" ht="47.25" customHeight="1" x14ac:dyDescent="0.25">
      <c r="A18" s="401"/>
      <c r="B18" s="402">
        <v>50240</v>
      </c>
      <c r="C18" s="495"/>
      <c r="D18" s="497"/>
      <c r="E18" s="250"/>
      <c r="F18" s="372" t="s">
        <v>584</v>
      </c>
      <c r="G18" s="372" t="s">
        <v>584</v>
      </c>
      <c r="H18" s="372" t="s">
        <v>585</v>
      </c>
      <c r="I18" s="372" t="s">
        <v>585</v>
      </c>
      <c r="J18" s="372" t="s">
        <v>581</v>
      </c>
      <c r="K18" s="38"/>
      <c r="L18" s="38"/>
      <c r="M18" s="38"/>
      <c r="N18" s="399" t="s">
        <v>478</v>
      </c>
      <c r="O18" s="44"/>
    </row>
    <row r="19" spans="1:15" ht="45.75" customHeight="1" x14ac:dyDescent="0.25">
      <c r="A19" s="401"/>
      <c r="B19" s="403"/>
      <c r="C19" s="496"/>
      <c r="D19" s="490"/>
      <c r="E19" s="250"/>
      <c r="F19" s="353" t="s">
        <v>476</v>
      </c>
      <c r="G19" s="353" t="s">
        <v>476</v>
      </c>
      <c r="H19" s="353" t="s">
        <v>570</v>
      </c>
      <c r="I19" s="353" t="s">
        <v>570</v>
      </c>
      <c r="J19" s="353" t="s">
        <v>476</v>
      </c>
      <c r="K19" s="357" t="s">
        <v>477</v>
      </c>
      <c r="L19" s="290" t="s">
        <v>238</v>
      </c>
      <c r="M19" s="38"/>
      <c r="N19" s="400"/>
      <c r="O19" s="44"/>
    </row>
    <row r="20" spans="1:15" ht="38.25" customHeight="1" thickBot="1" x14ac:dyDescent="0.3">
      <c r="A20" s="401"/>
      <c r="B20" s="133">
        <v>50127</v>
      </c>
      <c r="C20" s="17" t="s">
        <v>13</v>
      </c>
      <c r="D20" s="86">
        <v>4</v>
      </c>
      <c r="E20" s="250"/>
      <c r="F20" s="290" t="s">
        <v>70</v>
      </c>
      <c r="G20" s="290" t="s">
        <v>70</v>
      </c>
      <c r="H20" s="38"/>
      <c r="I20" s="38"/>
      <c r="J20" s="290" t="s">
        <v>323</v>
      </c>
      <c r="K20" s="290" t="s">
        <v>325</v>
      </c>
      <c r="L20" s="290" t="s">
        <v>325</v>
      </c>
      <c r="M20" s="290" t="s">
        <v>325</v>
      </c>
      <c r="N20" s="38"/>
      <c r="O20" s="44"/>
    </row>
    <row r="21" spans="1:15" ht="15.75" thickTop="1" x14ac:dyDescent="0.25">
      <c r="A21" s="401"/>
      <c r="B21" s="127"/>
      <c r="C21" s="14"/>
      <c r="D21" s="87">
        <f>SUM(D13:D20)</f>
        <v>32</v>
      </c>
      <c r="E21" s="250"/>
    </row>
    <row r="22" spans="1:15" x14ac:dyDescent="0.25">
      <c r="A22" s="401"/>
      <c r="B22" s="15"/>
      <c r="C22" s="136" t="s">
        <v>14</v>
      </c>
      <c r="D22" s="78">
        <f>SUM(D11+D21)</f>
        <v>57</v>
      </c>
      <c r="E22" s="250"/>
    </row>
    <row r="23" spans="1:15" x14ac:dyDescent="0.25">
      <c r="A23" s="408" t="s">
        <v>15</v>
      </c>
      <c r="B23" s="200"/>
      <c r="C23" s="16" t="s">
        <v>4</v>
      </c>
      <c r="D23" s="79"/>
      <c r="E23" s="250"/>
    </row>
    <row r="24" spans="1:15" ht="30" x14ac:dyDescent="0.25">
      <c r="A24" s="409"/>
      <c r="B24" s="85">
        <v>50219</v>
      </c>
      <c r="C24" s="17" t="s">
        <v>498</v>
      </c>
      <c r="D24" s="68">
        <v>6</v>
      </c>
      <c r="E24" s="250"/>
      <c r="F24" s="38"/>
      <c r="G24" s="38"/>
      <c r="H24" s="38"/>
      <c r="I24" s="38"/>
      <c r="J24" s="38"/>
      <c r="K24" s="38"/>
      <c r="L24" s="38"/>
      <c r="M24" s="38"/>
      <c r="N24" s="38"/>
      <c r="O24" s="44"/>
    </row>
    <row r="25" spans="1:15" x14ac:dyDescent="0.25">
      <c r="A25" s="409"/>
      <c r="B25" s="382">
        <v>50217</v>
      </c>
      <c r="C25" s="17" t="s">
        <v>489</v>
      </c>
      <c r="D25" s="68">
        <v>8</v>
      </c>
      <c r="E25" s="250"/>
      <c r="F25" s="38"/>
      <c r="G25" s="38"/>
      <c r="H25" s="38"/>
      <c r="I25" s="38"/>
      <c r="J25" s="38"/>
      <c r="K25" s="38"/>
      <c r="L25" s="38"/>
      <c r="M25" s="38"/>
      <c r="N25" s="38"/>
      <c r="O25" s="44"/>
    </row>
    <row r="26" spans="1:15" ht="59.25" customHeight="1" x14ac:dyDescent="0.25">
      <c r="A26" s="409"/>
      <c r="B26" s="139">
        <v>50013</v>
      </c>
      <c r="C26" s="209" t="s">
        <v>318</v>
      </c>
      <c r="D26" s="68">
        <v>6</v>
      </c>
      <c r="E26" s="250"/>
      <c r="F26" s="367" t="s">
        <v>481</v>
      </c>
      <c r="G26" s="367" t="s">
        <v>481</v>
      </c>
      <c r="H26" s="353" t="s">
        <v>480</v>
      </c>
      <c r="I26" s="353" t="s">
        <v>480</v>
      </c>
      <c r="J26" s="351" t="s">
        <v>565</v>
      </c>
      <c r="K26" s="368" t="s">
        <v>479</v>
      </c>
      <c r="L26" s="38"/>
      <c r="M26" s="290" t="s">
        <v>162</v>
      </c>
      <c r="N26" s="38"/>
      <c r="O26" s="41" t="s">
        <v>326</v>
      </c>
    </row>
    <row r="27" spans="1:15" ht="45" x14ac:dyDescent="0.25">
      <c r="A27" s="409"/>
      <c r="B27" s="139" t="s">
        <v>487</v>
      </c>
      <c r="C27" s="17" t="s">
        <v>497</v>
      </c>
      <c r="D27" s="68">
        <v>9</v>
      </c>
      <c r="E27" s="250"/>
      <c r="F27" s="38"/>
      <c r="G27" s="38"/>
      <c r="H27" s="38"/>
      <c r="I27" s="38"/>
      <c r="J27" s="38"/>
      <c r="K27" s="38"/>
      <c r="L27" s="290" t="s">
        <v>167</v>
      </c>
      <c r="M27" s="38"/>
      <c r="N27" s="38"/>
      <c r="O27" s="44"/>
    </row>
    <row r="28" spans="1:15" ht="15.75" thickBot="1" x14ac:dyDescent="0.3">
      <c r="A28" s="409"/>
      <c r="B28" s="133">
        <v>50019</v>
      </c>
      <c r="C28" t="s">
        <v>319</v>
      </c>
      <c r="D28" s="86">
        <v>3</v>
      </c>
      <c r="E28" s="250"/>
      <c r="F28" s="38"/>
      <c r="G28" s="38"/>
      <c r="H28" s="38"/>
      <c r="I28" s="38"/>
      <c r="J28" s="38"/>
      <c r="K28" s="38"/>
      <c r="L28" s="38"/>
      <c r="M28" s="38"/>
      <c r="N28" s="38"/>
      <c r="O28" s="44"/>
    </row>
    <row r="29" spans="1:15" ht="15.75" thickTop="1" x14ac:dyDescent="0.25">
      <c r="A29" s="409"/>
      <c r="B29" s="133"/>
      <c r="C29" s="17"/>
      <c r="D29" s="87">
        <f>SUM(D24:D28)</f>
        <v>32</v>
      </c>
      <c r="E29" s="250"/>
    </row>
    <row r="30" spans="1:15" x14ac:dyDescent="0.25">
      <c r="A30" s="409"/>
      <c r="B30" s="133"/>
      <c r="C30" s="10" t="s">
        <v>8</v>
      </c>
      <c r="D30" s="6"/>
      <c r="E30" s="250"/>
    </row>
    <row r="31" spans="1:15" ht="30" x14ac:dyDescent="0.25">
      <c r="A31" s="409"/>
      <c r="B31" s="382">
        <v>50213</v>
      </c>
      <c r="C31" s="17" t="s">
        <v>501</v>
      </c>
      <c r="D31" s="68">
        <v>6</v>
      </c>
      <c r="E31" s="250"/>
      <c r="F31" s="38"/>
      <c r="G31" s="38"/>
      <c r="H31" s="38"/>
      <c r="I31" s="38"/>
      <c r="J31" s="38"/>
      <c r="K31" s="38"/>
      <c r="L31" s="38"/>
      <c r="M31" s="38"/>
      <c r="N31" s="38"/>
      <c r="O31" s="44"/>
    </row>
    <row r="32" spans="1:15" ht="45" x14ac:dyDescent="0.25">
      <c r="A32" s="409"/>
      <c r="B32" s="380">
        <v>50216</v>
      </c>
      <c r="C32" s="381" t="s">
        <v>499</v>
      </c>
      <c r="D32" s="292">
        <v>6</v>
      </c>
      <c r="E32" s="250"/>
      <c r="F32" s="290" t="s">
        <v>82</v>
      </c>
      <c r="G32" s="290" t="s">
        <v>82</v>
      </c>
      <c r="H32" s="290" t="s">
        <v>86</v>
      </c>
      <c r="I32" s="290" t="s">
        <v>86</v>
      </c>
      <c r="J32" s="38"/>
      <c r="K32" s="368" t="s">
        <v>482</v>
      </c>
      <c r="L32" s="290" t="s">
        <v>83</v>
      </c>
      <c r="M32" s="355" t="s">
        <v>483</v>
      </c>
      <c r="N32" s="38"/>
      <c r="O32" s="41" t="s">
        <v>326</v>
      </c>
    </row>
    <row r="33" spans="1:15" ht="45" x14ac:dyDescent="0.25">
      <c r="A33" s="409"/>
      <c r="B33" s="133">
        <v>50018</v>
      </c>
      <c r="C33" s="298" t="s">
        <v>35</v>
      </c>
      <c r="D33" s="68">
        <v>10</v>
      </c>
      <c r="E33" s="250"/>
      <c r="F33" s="290" t="s">
        <v>112</v>
      </c>
      <c r="G33" s="290" t="s">
        <v>112</v>
      </c>
      <c r="H33" s="290" t="s">
        <v>113</v>
      </c>
      <c r="I33" s="290" t="s">
        <v>113</v>
      </c>
      <c r="J33" s="290" t="s">
        <v>112</v>
      </c>
      <c r="K33" s="290" t="s">
        <v>327</v>
      </c>
      <c r="L33" s="38"/>
      <c r="M33" s="38"/>
      <c r="N33" s="38"/>
      <c r="O33" s="41" t="s">
        <v>324</v>
      </c>
    </row>
    <row r="34" spans="1:15" ht="15" customHeight="1" x14ac:dyDescent="0.25">
      <c r="A34" s="409"/>
      <c r="B34" s="402">
        <v>50220</v>
      </c>
      <c r="C34" s="404" t="s">
        <v>500</v>
      </c>
      <c r="D34" s="489">
        <v>8</v>
      </c>
      <c r="E34" s="250"/>
      <c r="F34" s="437" t="s">
        <v>78</v>
      </c>
      <c r="G34" s="437" t="s">
        <v>78</v>
      </c>
      <c r="H34" s="437" t="s">
        <v>79</v>
      </c>
      <c r="I34" s="437" t="s">
        <v>79</v>
      </c>
      <c r="J34" s="435"/>
      <c r="K34" s="435"/>
      <c r="L34" s="435"/>
      <c r="M34" s="435"/>
      <c r="N34" s="435"/>
      <c r="O34" s="450"/>
    </row>
    <row r="35" spans="1:15" ht="20.25" customHeight="1" x14ac:dyDescent="0.25">
      <c r="A35" s="409"/>
      <c r="B35" s="403"/>
      <c r="C35" s="405"/>
      <c r="D35" s="490"/>
      <c r="E35" s="250"/>
      <c r="F35" s="437"/>
      <c r="G35" s="437"/>
      <c r="H35" s="437"/>
      <c r="I35" s="437"/>
      <c r="J35" s="435"/>
      <c r="K35" s="435"/>
      <c r="L35" s="435"/>
      <c r="M35" s="435"/>
      <c r="N35" s="435"/>
      <c r="O35" s="450"/>
    </row>
    <row r="36" spans="1:15" ht="15.75" thickBot="1" x14ac:dyDescent="0.3">
      <c r="A36" s="409"/>
      <c r="B36" s="133">
        <v>50128</v>
      </c>
      <c r="C36" t="s">
        <v>322</v>
      </c>
      <c r="D36" s="86">
        <v>3</v>
      </c>
      <c r="F36" s="38"/>
      <c r="G36" s="38"/>
      <c r="H36" s="38"/>
      <c r="I36" s="38"/>
      <c r="J36" s="38"/>
      <c r="K36" s="38"/>
      <c r="L36" s="38"/>
      <c r="M36" s="38"/>
      <c r="N36" s="38"/>
      <c r="O36" s="44"/>
    </row>
    <row r="37" spans="1:15" ht="15.75" thickTop="1" x14ac:dyDescent="0.25">
      <c r="A37" s="409"/>
      <c r="B37" s="133"/>
      <c r="D37" s="87">
        <f>SUM(D31:D36)</f>
        <v>33</v>
      </c>
    </row>
    <row r="38" spans="1:15" x14ac:dyDescent="0.25">
      <c r="A38" s="410"/>
      <c r="B38" s="15"/>
      <c r="C38" s="72" t="s">
        <v>28</v>
      </c>
      <c r="D38" s="299">
        <f>SUM(D29+D37)</f>
        <v>65</v>
      </c>
    </row>
  </sheetData>
  <mergeCells count="21">
    <mergeCell ref="A1:H1"/>
    <mergeCell ref="A6:A22"/>
    <mergeCell ref="O7:O9"/>
    <mergeCell ref="B18:B19"/>
    <mergeCell ref="N18:N19"/>
    <mergeCell ref="A23:A38"/>
    <mergeCell ref="B34:B35"/>
    <mergeCell ref="C34:C35"/>
    <mergeCell ref="D34:D35"/>
    <mergeCell ref="F34:F35"/>
    <mergeCell ref="N34:N35"/>
    <mergeCell ref="O34:O35"/>
    <mergeCell ref="C16:C19"/>
    <mergeCell ref="D16:D19"/>
    <mergeCell ref="H34:H35"/>
    <mergeCell ref="I34:I35"/>
    <mergeCell ref="J34:J35"/>
    <mergeCell ref="K34:K35"/>
    <mergeCell ref="L34:L35"/>
    <mergeCell ref="M34:M35"/>
    <mergeCell ref="G34:G3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52"/>
  <sheetViews>
    <sheetView zoomScale="90" zoomScaleNormal="90" workbookViewId="0">
      <pane xSplit="5" ySplit="6" topLeftCell="F10" activePane="bottomRight" state="frozen"/>
      <selection pane="topRight" activeCell="F1" sqref="F1"/>
      <selection pane="bottomLeft" activeCell="A6" sqref="A6"/>
      <selection pane="bottomRight" activeCell="N6" sqref="N6"/>
    </sheetView>
  </sheetViews>
  <sheetFormatPr defaultRowHeight="15" x14ac:dyDescent="0.25"/>
  <cols>
    <col min="1" max="1" width="5.5703125" customWidth="1"/>
    <col min="2" max="2" width="7.7109375" customWidth="1"/>
    <col min="3" max="3" width="34.42578125" customWidth="1"/>
    <col min="4" max="4" width="6.28515625" customWidth="1"/>
    <col min="5" max="5" width="2.85546875" customWidth="1"/>
    <col min="6" max="6" width="10.42578125" customWidth="1"/>
    <col min="7" max="7" width="11" customWidth="1"/>
    <col min="8" max="8" width="12" customWidth="1"/>
    <col min="9" max="9" width="12.7109375" customWidth="1"/>
    <col min="10" max="10" width="12.42578125" customWidth="1"/>
    <col min="11" max="11" width="12.7109375" customWidth="1"/>
    <col min="12" max="12" width="12.28515625" customWidth="1"/>
    <col min="13" max="13" width="12" style="250" customWidth="1"/>
    <col min="14" max="14" width="14.5703125" style="213" customWidth="1"/>
    <col min="15" max="15" width="39.7109375" style="21" customWidth="1"/>
  </cols>
  <sheetData>
    <row r="1" spans="1:15" ht="41.25" customHeight="1" x14ac:dyDescent="0.25">
      <c r="A1" s="395" t="s">
        <v>124</v>
      </c>
      <c r="B1" s="396"/>
      <c r="C1" s="396"/>
      <c r="D1" s="396"/>
      <c r="E1" s="396"/>
      <c r="F1" s="396"/>
      <c r="G1" s="396"/>
      <c r="H1" s="396"/>
      <c r="I1" s="396"/>
      <c r="J1" s="396"/>
    </row>
    <row r="2" spans="1:15" ht="18.75" x14ac:dyDescent="0.25">
      <c r="A2" s="39"/>
      <c r="B2" s="40"/>
      <c r="C2" s="40"/>
      <c r="D2" s="40"/>
      <c r="E2" s="40"/>
      <c r="F2" s="21" t="s">
        <v>44</v>
      </c>
      <c r="G2" s="24"/>
      <c r="H2" s="25" t="s">
        <v>45</v>
      </c>
      <c r="I2" s="40"/>
      <c r="J2" s="40"/>
      <c r="N2" s="256"/>
      <c r="O2" s="255"/>
    </row>
    <row r="3" spans="1:15" x14ac:dyDescent="0.25">
      <c r="A3" s="1"/>
      <c r="B3" s="1"/>
      <c r="C3" s="1"/>
      <c r="D3" s="2"/>
      <c r="G3" s="26"/>
      <c r="H3" t="s">
        <v>46</v>
      </c>
    </row>
    <row r="4" spans="1:15" x14ac:dyDescent="0.25">
      <c r="A4" s="1"/>
      <c r="B4" s="1"/>
      <c r="C4" s="1"/>
      <c r="D4" s="2"/>
      <c r="G4" s="38"/>
      <c r="H4" t="s">
        <v>123</v>
      </c>
    </row>
    <row r="5" spans="1:15" ht="30" x14ac:dyDescent="0.25">
      <c r="A5" s="47" t="s">
        <v>0</v>
      </c>
      <c r="B5" s="47" t="s">
        <v>1</v>
      </c>
      <c r="C5" s="48" t="s">
        <v>2</v>
      </c>
      <c r="D5" s="49" t="s">
        <v>122</v>
      </c>
      <c r="F5" s="27" t="s">
        <v>622</v>
      </c>
      <c r="G5" s="27" t="s">
        <v>624</v>
      </c>
      <c r="H5" s="27" t="s">
        <v>625</v>
      </c>
      <c r="I5" s="27" t="s">
        <v>626</v>
      </c>
      <c r="J5" s="27" t="s">
        <v>627</v>
      </c>
      <c r="K5" s="27" t="s">
        <v>628</v>
      </c>
      <c r="L5" s="27" t="s">
        <v>629</v>
      </c>
      <c r="M5" s="27" t="s">
        <v>632</v>
      </c>
      <c r="N5" s="212" t="s">
        <v>631</v>
      </c>
      <c r="O5" s="223" t="s">
        <v>53</v>
      </c>
    </row>
    <row r="6" spans="1:15" x14ac:dyDescent="0.25">
      <c r="A6" s="401" t="s">
        <v>3</v>
      </c>
      <c r="B6" s="3"/>
      <c r="C6" s="4" t="s">
        <v>4</v>
      </c>
      <c r="D6" s="5"/>
    </row>
    <row r="7" spans="1:15" x14ac:dyDescent="0.25">
      <c r="A7" s="401"/>
      <c r="B7" s="402">
        <v>30060</v>
      </c>
      <c r="C7" s="404" t="s">
        <v>5</v>
      </c>
      <c r="D7" s="6">
        <v>6</v>
      </c>
      <c r="F7" s="397" t="s">
        <v>49</v>
      </c>
      <c r="G7" s="397" t="s">
        <v>47</v>
      </c>
      <c r="H7" s="397" t="s">
        <v>47</v>
      </c>
      <c r="I7" s="397" t="s">
        <v>48</v>
      </c>
      <c r="J7" s="399" t="s">
        <v>385</v>
      </c>
      <c r="K7" s="34"/>
      <c r="L7" s="397" t="s">
        <v>162</v>
      </c>
      <c r="M7" s="34"/>
      <c r="N7" s="397" t="s">
        <v>612</v>
      </c>
      <c r="O7" s="224"/>
    </row>
    <row r="8" spans="1:15" ht="72" customHeight="1" x14ac:dyDescent="0.25">
      <c r="A8" s="401"/>
      <c r="B8" s="403"/>
      <c r="C8" s="405"/>
      <c r="D8" s="6">
        <v>4</v>
      </c>
      <c r="F8" s="398"/>
      <c r="G8" s="398"/>
      <c r="H8" s="398"/>
      <c r="I8" s="398"/>
      <c r="J8" s="400"/>
      <c r="K8" s="35"/>
      <c r="L8" s="398"/>
      <c r="M8" s="35"/>
      <c r="N8" s="398"/>
      <c r="O8" s="225" t="s">
        <v>386</v>
      </c>
    </row>
    <row r="9" spans="1:15" ht="77.45" customHeight="1" x14ac:dyDescent="0.25">
      <c r="A9" s="401"/>
      <c r="B9" s="276">
        <v>30062</v>
      </c>
      <c r="C9" s="17" t="s">
        <v>6</v>
      </c>
      <c r="D9" s="6">
        <v>8</v>
      </c>
      <c r="F9" s="36" t="s">
        <v>51</v>
      </c>
      <c r="G9" s="36" t="s">
        <v>52</v>
      </c>
      <c r="H9" s="36" t="s">
        <v>52</v>
      </c>
      <c r="I9" s="360" t="s">
        <v>364</v>
      </c>
      <c r="J9" s="353" t="s">
        <v>387</v>
      </c>
      <c r="K9" s="36" t="s">
        <v>76</v>
      </c>
      <c r="L9" s="36" t="s">
        <v>54</v>
      </c>
      <c r="M9" s="261" t="s">
        <v>349</v>
      </c>
      <c r="N9" s="385" t="s">
        <v>602</v>
      </c>
      <c r="O9" s="221" t="s">
        <v>603</v>
      </c>
    </row>
    <row r="10" spans="1:15" ht="66" customHeight="1" x14ac:dyDescent="0.25">
      <c r="A10" s="401"/>
      <c r="B10" s="276">
        <v>30065</v>
      </c>
      <c r="C10" s="17" t="s">
        <v>7</v>
      </c>
      <c r="D10" s="6">
        <v>9</v>
      </c>
      <c r="F10" s="36" t="s">
        <v>55</v>
      </c>
      <c r="G10" s="36" t="s">
        <v>56</v>
      </c>
      <c r="H10" s="36" t="s">
        <v>56</v>
      </c>
      <c r="I10" s="36" t="s">
        <v>55</v>
      </c>
      <c r="J10" s="355" t="s">
        <v>530</v>
      </c>
      <c r="K10" s="36" t="s">
        <v>58</v>
      </c>
      <c r="L10" s="355" t="s">
        <v>448</v>
      </c>
      <c r="M10" s="37" t="s">
        <v>365</v>
      </c>
      <c r="N10" s="37" t="s">
        <v>388</v>
      </c>
      <c r="O10" s="254" t="s">
        <v>389</v>
      </c>
    </row>
    <row r="11" spans="1:15" ht="40.5" customHeight="1" thickBot="1" x14ac:dyDescent="0.3">
      <c r="A11" s="401"/>
      <c r="B11" s="258">
        <v>30527</v>
      </c>
      <c r="C11" s="17" t="s">
        <v>337</v>
      </c>
      <c r="D11" s="13">
        <v>1</v>
      </c>
      <c r="F11" s="257" t="s">
        <v>337</v>
      </c>
      <c r="G11" s="257" t="s">
        <v>338</v>
      </c>
      <c r="H11" s="257" t="s">
        <v>338</v>
      </c>
      <c r="I11" s="38"/>
      <c r="J11" s="38"/>
      <c r="K11" s="38"/>
      <c r="L11" s="38"/>
      <c r="M11" s="38"/>
      <c r="N11" s="277" t="s">
        <v>358</v>
      </c>
      <c r="O11" s="254"/>
    </row>
    <row r="12" spans="1:15" ht="15.75" thickTop="1" x14ac:dyDescent="0.25">
      <c r="A12" s="401"/>
      <c r="B12" s="7"/>
      <c r="C12" s="17"/>
      <c r="D12" s="18">
        <f>SUM(D7:D11)</f>
        <v>28</v>
      </c>
    </row>
    <row r="13" spans="1:15" x14ac:dyDescent="0.25">
      <c r="A13" s="401"/>
      <c r="B13" s="7"/>
      <c r="C13" s="10" t="s">
        <v>8</v>
      </c>
      <c r="D13" s="50"/>
    </row>
    <row r="14" spans="1:15" ht="45" x14ac:dyDescent="0.25">
      <c r="A14" s="401"/>
      <c r="B14" s="276">
        <v>30063</v>
      </c>
      <c r="C14" s="17" t="s">
        <v>9</v>
      </c>
      <c r="D14" s="6">
        <v>7</v>
      </c>
      <c r="F14" s="36" t="s">
        <v>60</v>
      </c>
      <c r="G14" s="36" t="s">
        <v>61</v>
      </c>
      <c r="H14" s="36" t="s">
        <v>61</v>
      </c>
      <c r="I14" s="360" t="s">
        <v>390</v>
      </c>
      <c r="J14" s="358"/>
      <c r="K14" s="38"/>
      <c r="L14" s="38"/>
      <c r="M14" s="38"/>
      <c r="N14" s="385" t="s">
        <v>599</v>
      </c>
      <c r="O14" s="221" t="s">
        <v>603</v>
      </c>
    </row>
    <row r="15" spans="1:15" ht="66" customHeight="1" x14ac:dyDescent="0.25">
      <c r="A15" s="401"/>
      <c r="B15" s="276">
        <v>30066</v>
      </c>
      <c r="C15" s="17" t="s">
        <v>10</v>
      </c>
      <c r="D15" s="6">
        <v>8</v>
      </c>
      <c r="F15" s="36" t="s">
        <v>62</v>
      </c>
      <c r="G15" s="36" t="s">
        <v>63</v>
      </c>
      <c r="H15" s="36" t="s">
        <v>63</v>
      </c>
      <c r="I15" s="36" t="s">
        <v>63</v>
      </c>
      <c r="J15" s="36" t="s">
        <v>64</v>
      </c>
      <c r="K15" s="36" t="s">
        <v>65</v>
      </c>
      <c r="L15" s="378" t="s">
        <v>66</v>
      </c>
      <c r="M15" s="37" t="s">
        <v>368</v>
      </c>
      <c r="N15" s="37" t="s">
        <v>388</v>
      </c>
      <c r="O15" s="254" t="s">
        <v>389</v>
      </c>
    </row>
    <row r="16" spans="1:15" ht="51.6" customHeight="1" x14ac:dyDescent="0.25">
      <c r="A16" s="401"/>
      <c r="B16" s="11">
        <v>30423</v>
      </c>
      <c r="C16" s="17" t="s">
        <v>11</v>
      </c>
      <c r="D16" s="6">
        <v>6</v>
      </c>
      <c r="F16" s="36" t="s">
        <v>67</v>
      </c>
      <c r="G16" s="36" t="s">
        <v>68</v>
      </c>
      <c r="H16" s="36" t="s">
        <v>68</v>
      </c>
      <c r="I16" s="36" t="s">
        <v>67</v>
      </c>
      <c r="J16" s="351" t="s">
        <v>369</v>
      </c>
      <c r="K16" s="38"/>
      <c r="L16" s="38"/>
      <c r="M16" s="38"/>
      <c r="N16" s="272" t="s">
        <v>370</v>
      </c>
      <c r="O16" s="221" t="s">
        <v>391</v>
      </c>
    </row>
    <row r="17" spans="1:15" ht="95.25" customHeight="1" x14ac:dyDescent="0.25">
      <c r="A17" s="401"/>
      <c r="B17" s="11">
        <v>30424</v>
      </c>
      <c r="C17" s="17" t="s">
        <v>12</v>
      </c>
      <c r="D17" s="6">
        <v>6</v>
      </c>
      <c r="F17" s="36" t="s">
        <v>69</v>
      </c>
      <c r="G17" s="36" t="s">
        <v>69</v>
      </c>
      <c r="H17" s="36" t="s">
        <v>69</v>
      </c>
      <c r="I17" s="36" t="s">
        <v>69</v>
      </c>
      <c r="J17" s="36" t="s">
        <v>69</v>
      </c>
      <c r="K17" s="36" t="s">
        <v>69</v>
      </c>
      <c r="L17" s="38"/>
      <c r="M17" s="37" t="s">
        <v>372</v>
      </c>
      <c r="N17" s="215"/>
      <c r="O17" s="221"/>
    </row>
    <row r="18" spans="1:15" ht="45.75" thickBot="1" x14ac:dyDescent="0.3">
      <c r="A18" s="401"/>
      <c r="B18" s="7"/>
      <c r="C18" s="12" t="s">
        <v>13</v>
      </c>
      <c r="D18" s="13">
        <v>4</v>
      </c>
      <c r="F18" s="36" t="s">
        <v>70</v>
      </c>
      <c r="G18" s="36" t="s">
        <v>71</v>
      </c>
      <c r="H18" s="36" t="s">
        <v>71</v>
      </c>
      <c r="I18" s="36" t="s">
        <v>72</v>
      </c>
      <c r="J18" s="36" t="s">
        <v>71</v>
      </c>
      <c r="K18" s="36" t="s">
        <v>71</v>
      </c>
      <c r="L18" s="36" t="s">
        <v>71</v>
      </c>
      <c r="M18" s="262" t="s">
        <v>343</v>
      </c>
      <c r="N18" s="385" t="s">
        <v>592</v>
      </c>
      <c r="O18" s="221" t="s">
        <v>485</v>
      </c>
    </row>
    <row r="19" spans="1:15" ht="15.75" thickTop="1" x14ac:dyDescent="0.25">
      <c r="A19" s="401"/>
      <c r="B19" s="7"/>
      <c r="C19" s="12"/>
      <c r="D19" s="18">
        <f>SUM(D14:D18)</f>
        <v>31</v>
      </c>
    </row>
    <row r="20" spans="1:15" ht="12.75" customHeight="1" x14ac:dyDescent="0.25">
      <c r="A20" s="401"/>
      <c r="B20" s="15"/>
      <c r="C20" s="51" t="s">
        <v>14</v>
      </c>
      <c r="D20" s="52">
        <f>SUM(D12+D19)</f>
        <v>59</v>
      </c>
    </row>
    <row r="21" spans="1:15" ht="12.75" hidden="1" customHeight="1" x14ac:dyDescent="0.25">
      <c r="A21" s="401" t="s">
        <v>15</v>
      </c>
      <c r="B21" s="3"/>
      <c r="C21" s="16" t="s">
        <v>4</v>
      </c>
      <c r="D21" s="5"/>
    </row>
    <row r="22" spans="1:15" ht="84.6" customHeight="1" x14ac:dyDescent="0.25">
      <c r="A22" s="401"/>
      <c r="B22" s="276">
        <v>30001</v>
      </c>
      <c r="C22" s="17" t="s">
        <v>16</v>
      </c>
      <c r="D22" s="6">
        <v>8</v>
      </c>
      <c r="F22" s="36" t="s">
        <v>73</v>
      </c>
      <c r="G22" s="36" t="s">
        <v>74</v>
      </c>
      <c r="H22" s="36" t="s">
        <v>74</v>
      </c>
      <c r="I22" s="36" t="s">
        <v>73</v>
      </c>
      <c r="J22" s="375" t="s">
        <v>587</v>
      </c>
      <c r="K22" s="36" t="s">
        <v>75</v>
      </c>
      <c r="L22" s="42" t="s">
        <v>77</v>
      </c>
      <c r="M22" s="37" t="s">
        <v>373</v>
      </c>
      <c r="N22" s="42" t="s">
        <v>599</v>
      </c>
      <c r="O22" s="254"/>
    </row>
    <row r="23" spans="1:15" ht="71.099999999999994" customHeight="1" x14ac:dyDescent="0.25">
      <c r="A23" s="401"/>
      <c r="B23" s="7">
        <v>30067</v>
      </c>
      <c r="C23" s="17" t="s">
        <v>17</v>
      </c>
      <c r="D23" s="6">
        <v>6</v>
      </c>
      <c r="F23" s="36" t="s">
        <v>78</v>
      </c>
      <c r="G23" s="36" t="s">
        <v>79</v>
      </c>
      <c r="H23" s="36" t="s">
        <v>79</v>
      </c>
      <c r="I23" s="367" t="s">
        <v>374</v>
      </c>
      <c r="J23" s="36" t="s">
        <v>80</v>
      </c>
      <c r="K23" s="36" t="s">
        <v>81</v>
      </c>
      <c r="L23" s="43"/>
      <c r="M23" s="43"/>
      <c r="N23" s="42" t="s">
        <v>616</v>
      </c>
      <c r="O23" s="226"/>
    </row>
    <row r="24" spans="1:15" ht="70.5" customHeight="1" x14ac:dyDescent="0.25">
      <c r="A24" s="401"/>
      <c r="B24" s="11">
        <v>30426</v>
      </c>
      <c r="C24" s="17" t="s">
        <v>18</v>
      </c>
      <c r="D24" s="6">
        <v>5</v>
      </c>
      <c r="F24" s="36" t="s">
        <v>82</v>
      </c>
      <c r="G24" s="36" t="s">
        <v>86</v>
      </c>
      <c r="H24" s="36" t="s">
        <v>86</v>
      </c>
      <c r="I24" s="36" t="s">
        <v>82</v>
      </c>
      <c r="J24" s="368" t="s">
        <v>392</v>
      </c>
      <c r="K24" s="359" t="s">
        <v>575</v>
      </c>
      <c r="L24" s="355" t="s">
        <v>376</v>
      </c>
      <c r="M24" s="43"/>
      <c r="N24" s="387" t="s">
        <v>620</v>
      </c>
      <c r="O24" s="225" t="s">
        <v>393</v>
      </c>
    </row>
    <row r="25" spans="1:15" ht="53.25" customHeight="1" x14ac:dyDescent="0.25">
      <c r="A25" s="401"/>
      <c r="B25" s="7">
        <v>30006</v>
      </c>
      <c r="C25" s="17" t="s">
        <v>19</v>
      </c>
      <c r="D25" s="6">
        <v>6</v>
      </c>
      <c r="F25" s="36" t="s">
        <v>87</v>
      </c>
      <c r="G25" s="36" t="s">
        <v>88</v>
      </c>
      <c r="H25" s="36" t="s">
        <v>88</v>
      </c>
      <c r="I25" s="36" t="s">
        <v>89</v>
      </c>
      <c r="J25" s="43"/>
      <c r="K25" s="43"/>
      <c r="L25" s="355" t="s">
        <v>378</v>
      </c>
      <c r="M25" s="43"/>
      <c r="N25" s="216"/>
      <c r="O25" s="221" t="s">
        <v>394</v>
      </c>
    </row>
    <row r="26" spans="1:15" ht="69.75" customHeight="1" thickBot="1" x14ac:dyDescent="0.3">
      <c r="A26" s="401"/>
      <c r="B26" s="7">
        <v>30004</v>
      </c>
      <c r="C26" s="17" t="s">
        <v>20</v>
      </c>
      <c r="D26" s="13">
        <v>6</v>
      </c>
      <c r="F26" s="36" t="s">
        <v>90</v>
      </c>
      <c r="G26" s="36" t="s">
        <v>91</v>
      </c>
      <c r="H26" s="36" t="s">
        <v>91</v>
      </c>
      <c r="I26" s="36" t="s">
        <v>90</v>
      </c>
      <c r="J26" s="355" t="s">
        <v>380</v>
      </c>
      <c r="K26" s="36" t="s">
        <v>167</v>
      </c>
      <c r="L26" s="351" t="s">
        <v>447</v>
      </c>
      <c r="M26" s="43"/>
      <c r="N26" s="37" t="s">
        <v>381</v>
      </c>
      <c r="O26" s="226"/>
    </row>
    <row r="27" spans="1:15" ht="15.75" thickTop="1" x14ac:dyDescent="0.25">
      <c r="A27" s="401"/>
      <c r="B27" s="7"/>
      <c r="C27" s="17"/>
      <c r="D27" s="18">
        <f>SUM(D22:D26)</f>
        <v>31</v>
      </c>
    </row>
    <row r="28" spans="1:15" x14ac:dyDescent="0.25">
      <c r="A28" s="401"/>
      <c r="B28" s="7"/>
      <c r="C28" s="10" t="s">
        <v>8</v>
      </c>
      <c r="D28" s="6"/>
    </row>
    <row r="29" spans="1:15" ht="62.1" customHeight="1" x14ac:dyDescent="0.25">
      <c r="A29" s="401"/>
      <c r="B29" s="11">
        <v>30427</v>
      </c>
      <c r="C29" s="17" t="s">
        <v>21</v>
      </c>
      <c r="D29" s="6">
        <v>5</v>
      </c>
      <c r="F29" s="36" t="s">
        <v>84</v>
      </c>
      <c r="G29" s="36" t="s">
        <v>85</v>
      </c>
      <c r="H29" s="36" t="s">
        <v>85</v>
      </c>
      <c r="I29" s="36" t="s">
        <v>84</v>
      </c>
      <c r="J29" s="43"/>
      <c r="K29" s="36" t="s">
        <v>83</v>
      </c>
      <c r="L29" s="125" t="s">
        <v>165</v>
      </c>
      <c r="M29" s="43"/>
      <c r="N29" s="42" t="s">
        <v>620</v>
      </c>
      <c r="O29" s="221" t="s">
        <v>395</v>
      </c>
    </row>
    <row r="30" spans="1:15" ht="26.25" customHeight="1" x14ac:dyDescent="0.25">
      <c r="A30" s="401"/>
      <c r="B30" s="7">
        <v>30023</v>
      </c>
      <c r="C30" s="17" t="s">
        <v>116</v>
      </c>
      <c r="D30" s="6">
        <v>8</v>
      </c>
      <c r="F30" s="38"/>
      <c r="G30" s="38"/>
      <c r="H30" s="38"/>
      <c r="I30" s="38"/>
      <c r="J30" s="38"/>
      <c r="K30" s="38"/>
      <c r="L30" s="38"/>
      <c r="M30" s="215"/>
      <c r="N30" s="215"/>
      <c r="O30" s="226"/>
    </row>
    <row r="31" spans="1:15" x14ac:dyDescent="0.25">
      <c r="A31" s="401"/>
      <c r="B31" s="402">
        <v>30025</v>
      </c>
      <c r="C31" s="404" t="s">
        <v>117</v>
      </c>
      <c r="D31" s="6">
        <v>4</v>
      </c>
      <c r="F31" s="413"/>
      <c r="G31" s="413"/>
      <c r="H31" s="413"/>
      <c r="I31" s="413"/>
      <c r="J31" s="413"/>
      <c r="K31" s="413"/>
      <c r="L31" s="413"/>
      <c r="M31" s="417"/>
      <c r="N31" s="417"/>
      <c r="O31" s="411"/>
    </row>
    <row r="32" spans="1:15" x14ac:dyDescent="0.25">
      <c r="A32" s="401"/>
      <c r="B32" s="403"/>
      <c r="C32" s="405"/>
      <c r="D32" s="6">
        <v>4</v>
      </c>
      <c r="F32" s="414"/>
      <c r="G32" s="414"/>
      <c r="H32" s="414"/>
      <c r="I32" s="414"/>
      <c r="J32" s="414"/>
      <c r="K32" s="414"/>
      <c r="L32" s="414"/>
      <c r="M32" s="418"/>
      <c r="N32" s="418"/>
      <c r="O32" s="412"/>
    </row>
    <row r="33" spans="1:15" ht="59.25" customHeight="1" x14ac:dyDescent="0.25">
      <c r="A33" s="401"/>
      <c r="B33" s="11">
        <v>30352</v>
      </c>
      <c r="C33" s="17" t="s">
        <v>36</v>
      </c>
      <c r="D33" s="6">
        <v>6</v>
      </c>
      <c r="F33" s="36" t="s">
        <v>114</v>
      </c>
      <c r="G33" s="43"/>
      <c r="H33" s="36" t="s">
        <v>125</v>
      </c>
      <c r="I33" s="36" t="s">
        <v>114</v>
      </c>
      <c r="J33" s="43"/>
      <c r="K33" s="211" t="s">
        <v>333</v>
      </c>
      <c r="L33" s="43"/>
      <c r="M33" s="43"/>
      <c r="N33" s="219" t="s">
        <v>354</v>
      </c>
      <c r="O33" s="226"/>
    </row>
    <row r="34" spans="1:15" ht="45" x14ac:dyDescent="0.25">
      <c r="A34" s="401"/>
      <c r="B34" s="7">
        <v>30288</v>
      </c>
      <c r="C34" s="60" t="s">
        <v>25</v>
      </c>
      <c r="D34" s="6">
        <v>1</v>
      </c>
      <c r="F34" s="36" t="s">
        <v>98</v>
      </c>
      <c r="G34" s="36" t="s">
        <v>99</v>
      </c>
      <c r="H34" s="36" t="s">
        <v>99</v>
      </c>
      <c r="I34" s="36" t="s">
        <v>98</v>
      </c>
      <c r="J34" s="43"/>
      <c r="K34" s="36" t="s">
        <v>100</v>
      </c>
      <c r="L34" s="42" t="s">
        <v>101</v>
      </c>
      <c r="M34" s="262" t="s">
        <v>351</v>
      </c>
      <c r="N34" s="215"/>
      <c r="O34" s="226"/>
    </row>
    <row r="35" spans="1:15" ht="19.5" thickBot="1" x14ac:dyDescent="0.3">
      <c r="A35" s="401"/>
      <c r="B35" s="7"/>
      <c r="C35" s="12" t="s">
        <v>27</v>
      </c>
      <c r="D35" s="13">
        <v>4</v>
      </c>
      <c r="F35" s="24"/>
      <c r="G35" s="24"/>
      <c r="H35" s="24"/>
      <c r="I35" s="24"/>
      <c r="J35" s="24"/>
      <c r="K35" s="24"/>
      <c r="L35" s="64"/>
      <c r="M35" s="263" t="s">
        <v>346</v>
      </c>
      <c r="N35" s="217"/>
      <c r="O35" s="227"/>
    </row>
    <row r="36" spans="1:15" ht="15.75" thickTop="1" x14ac:dyDescent="0.25">
      <c r="A36" s="401"/>
      <c r="B36" s="53"/>
      <c r="C36" s="28"/>
      <c r="D36" s="29">
        <f>SUM(D29:D35)</f>
        <v>32</v>
      </c>
    </row>
    <row r="37" spans="1:15" x14ac:dyDescent="0.25">
      <c r="A37" s="401"/>
      <c r="B37" s="54"/>
      <c r="C37" s="55" t="s">
        <v>28</v>
      </c>
      <c r="D37" s="56">
        <f>SUM(D27+D36)</f>
        <v>63</v>
      </c>
    </row>
    <row r="38" spans="1:15" x14ac:dyDescent="0.25">
      <c r="A38" s="408" t="s">
        <v>29</v>
      </c>
      <c r="B38" s="19"/>
      <c r="C38" s="16" t="s">
        <v>4</v>
      </c>
      <c r="D38" s="5"/>
    </row>
    <row r="39" spans="1:15" x14ac:dyDescent="0.25">
      <c r="A39" s="409"/>
      <c r="B39" s="7">
        <v>30026</v>
      </c>
      <c r="C39" s="17" t="s">
        <v>118</v>
      </c>
      <c r="D39" s="6">
        <v>8</v>
      </c>
      <c r="F39" s="43"/>
      <c r="G39" s="43"/>
      <c r="H39" s="43"/>
      <c r="I39" s="43"/>
      <c r="J39" s="43"/>
      <c r="K39" s="43"/>
      <c r="L39" s="38"/>
      <c r="M39" s="215"/>
      <c r="N39" s="215"/>
      <c r="O39" s="226"/>
    </row>
    <row r="40" spans="1:15" x14ac:dyDescent="0.25">
      <c r="A40" s="409"/>
      <c r="B40" s="7">
        <v>30024</v>
      </c>
      <c r="C40" s="17" t="s">
        <v>119</v>
      </c>
      <c r="D40" s="6">
        <v>6</v>
      </c>
      <c r="F40" s="43"/>
      <c r="G40" s="43"/>
      <c r="H40" s="43"/>
      <c r="I40" s="43"/>
      <c r="J40" s="43"/>
      <c r="K40" s="43"/>
      <c r="L40" s="38"/>
      <c r="M40" s="215"/>
      <c r="N40" s="215"/>
      <c r="O40" s="226"/>
    </row>
    <row r="41" spans="1:15" ht="52.5" customHeight="1" x14ac:dyDescent="0.25">
      <c r="A41" s="409"/>
      <c r="B41" s="7">
        <v>30017</v>
      </c>
      <c r="C41" s="17" t="s">
        <v>32</v>
      </c>
      <c r="D41" s="6">
        <v>8</v>
      </c>
      <c r="F41" s="36" t="s">
        <v>107</v>
      </c>
      <c r="G41" s="36" t="s">
        <v>108</v>
      </c>
      <c r="H41" s="36" t="s">
        <v>108</v>
      </c>
      <c r="I41" s="36" t="s">
        <v>126</v>
      </c>
      <c r="J41" s="43"/>
      <c r="K41" s="43"/>
      <c r="L41" s="355" t="s">
        <v>396</v>
      </c>
      <c r="M41" s="216"/>
      <c r="N41" s="216"/>
      <c r="O41" s="221" t="s">
        <v>397</v>
      </c>
    </row>
    <row r="42" spans="1:15" ht="15.75" thickBot="1" x14ac:dyDescent="0.3">
      <c r="A42" s="409"/>
      <c r="B42" s="7"/>
      <c r="C42" s="17" t="s">
        <v>34</v>
      </c>
      <c r="D42" s="13">
        <v>6</v>
      </c>
      <c r="F42" s="44"/>
      <c r="G42" s="44"/>
      <c r="H42" s="44"/>
      <c r="I42" s="44"/>
      <c r="J42" s="44"/>
      <c r="K42" s="44"/>
      <c r="L42" s="44"/>
      <c r="M42" s="44"/>
      <c r="N42" s="44"/>
      <c r="O42" s="226"/>
    </row>
    <row r="43" spans="1:15" ht="15.75" thickTop="1" x14ac:dyDescent="0.25">
      <c r="A43" s="409"/>
      <c r="B43" s="7"/>
      <c r="C43" s="17"/>
      <c r="D43" s="18">
        <f>SUM(D39:D42)</f>
        <v>28</v>
      </c>
      <c r="N43"/>
    </row>
    <row r="44" spans="1:15" x14ac:dyDescent="0.25">
      <c r="A44" s="409"/>
      <c r="B44" s="7"/>
      <c r="C44" s="10" t="s">
        <v>8</v>
      </c>
      <c r="D44" s="6"/>
    </row>
    <row r="45" spans="1:15" ht="58.5" customHeight="1" x14ac:dyDescent="0.25">
      <c r="A45" s="409"/>
      <c r="B45" s="7">
        <v>30013</v>
      </c>
      <c r="C45" s="17" t="s">
        <v>120</v>
      </c>
      <c r="D45" s="6">
        <v>7</v>
      </c>
      <c r="F45" s="36" t="s">
        <v>112</v>
      </c>
      <c r="G45" s="36" t="s">
        <v>113</v>
      </c>
      <c r="H45" s="36" t="s">
        <v>113</v>
      </c>
      <c r="I45" s="36" t="s">
        <v>112</v>
      </c>
      <c r="J45" s="351" t="s">
        <v>369</v>
      </c>
      <c r="K45" s="43"/>
      <c r="L45" s="43"/>
      <c r="M45" s="43"/>
      <c r="N45" s="393" t="s">
        <v>618</v>
      </c>
      <c r="O45" s="221" t="s">
        <v>391</v>
      </c>
    </row>
    <row r="46" spans="1:15" ht="30" x14ac:dyDescent="0.25">
      <c r="A46" s="409"/>
      <c r="B46" s="7">
        <v>30027</v>
      </c>
      <c r="C46" s="17" t="s">
        <v>121</v>
      </c>
      <c r="D46" s="6">
        <v>8</v>
      </c>
      <c r="F46" s="43"/>
      <c r="G46" s="43"/>
      <c r="H46" s="43"/>
      <c r="I46" s="43"/>
      <c r="J46" s="43"/>
      <c r="K46" s="43"/>
      <c r="L46" s="43"/>
      <c r="M46" s="43"/>
      <c r="N46" s="215"/>
      <c r="O46" s="226"/>
    </row>
    <row r="47" spans="1:15" x14ac:dyDescent="0.25">
      <c r="A47" s="409"/>
      <c r="B47" s="7"/>
      <c r="C47" s="17" t="s">
        <v>37</v>
      </c>
      <c r="D47" s="6">
        <v>6</v>
      </c>
      <c r="F47" s="44"/>
      <c r="G47" s="44"/>
      <c r="H47" s="44"/>
      <c r="I47" s="44"/>
      <c r="J47" s="44"/>
      <c r="K47" s="44"/>
      <c r="L47" s="44"/>
      <c r="M47" s="265"/>
      <c r="N47" s="220"/>
      <c r="O47" s="226"/>
    </row>
    <row r="48" spans="1:15" x14ac:dyDescent="0.25">
      <c r="A48" s="409"/>
      <c r="B48" s="7"/>
      <c r="C48" s="17" t="s">
        <v>38</v>
      </c>
      <c r="D48" s="6">
        <v>6</v>
      </c>
      <c r="F48" s="44"/>
      <c r="G48" s="44"/>
      <c r="H48" s="44"/>
      <c r="I48" s="44"/>
      <c r="J48" s="44"/>
      <c r="K48" s="44"/>
      <c r="L48" s="44"/>
      <c r="M48" s="199"/>
      <c r="N48" s="214"/>
      <c r="O48" s="226"/>
    </row>
    <row r="49" spans="1:15" ht="15.75" thickBot="1" x14ac:dyDescent="0.3">
      <c r="A49" s="409"/>
      <c r="B49" s="7"/>
      <c r="C49" s="17" t="s">
        <v>39</v>
      </c>
      <c r="D49" s="13">
        <v>3</v>
      </c>
      <c r="F49" s="44"/>
      <c r="G49" s="44"/>
      <c r="H49" s="44"/>
      <c r="I49" s="44"/>
      <c r="J49" s="44"/>
      <c r="K49" s="44"/>
      <c r="L49" s="44"/>
      <c r="M49" s="199"/>
      <c r="N49" s="214"/>
      <c r="O49" s="226"/>
    </row>
    <row r="50" spans="1:15" ht="15.75" thickTop="1" x14ac:dyDescent="0.25">
      <c r="A50" s="409"/>
      <c r="B50" s="53"/>
      <c r="C50" s="57"/>
      <c r="D50" s="29">
        <f>SUM(D45:D49)</f>
        <v>30</v>
      </c>
      <c r="N50"/>
    </row>
    <row r="51" spans="1:15" x14ac:dyDescent="0.25">
      <c r="A51" s="410"/>
      <c r="B51" s="54"/>
      <c r="C51" s="55" t="s">
        <v>40</v>
      </c>
      <c r="D51" s="56">
        <f>SUM(D43+D50)</f>
        <v>58</v>
      </c>
    </row>
    <row r="52" spans="1:15" x14ac:dyDescent="0.25">
      <c r="A52" s="58"/>
      <c r="B52" s="415" t="s">
        <v>41</v>
      </c>
      <c r="C52" s="416"/>
      <c r="D52" s="59">
        <f>SUM(D37,D20,D51)</f>
        <v>180</v>
      </c>
    </row>
  </sheetData>
  <mergeCells count="26">
    <mergeCell ref="B52:C52"/>
    <mergeCell ref="F7:F8"/>
    <mergeCell ref="G7:G8"/>
    <mergeCell ref="H7:H8"/>
    <mergeCell ref="N31:N32"/>
    <mergeCell ref="M31:M32"/>
    <mergeCell ref="L7:L8"/>
    <mergeCell ref="I7:I8"/>
    <mergeCell ref="L31:L32"/>
    <mergeCell ref="K31:K32"/>
    <mergeCell ref="N7:N8"/>
    <mergeCell ref="A38:A51"/>
    <mergeCell ref="O31:O32"/>
    <mergeCell ref="A1:J1"/>
    <mergeCell ref="A6:A20"/>
    <mergeCell ref="B7:B8"/>
    <mergeCell ref="C7:C8"/>
    <mergeCell ref="A21:A37"/>
    <mergeCell ref="B31:B32"/>
    <mergeCell ref="C31:C32"/>
    <mergeCell ref="J7:J8"/>
    <mergeCell ref="F31:F32"/>
    <mergeCell ref="G31:G32"/>
    <mergeCell ref="H31:H32"/>
    <mergeCell ref="I31:I32"/>
    <mergeCell ref="J31:J32"/>
  </mergeCells>
  <pageMargins left="0.70866141732283472" right="0.70866141732283472" top="0.74803149606299213" bottom="0.74803149606299213" header="0.31496062992125984" footer="0.31496062992125984"/>
  <pageSetup paperSize="8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60"/>
  <sheetViews>
    <sheetView zoomScale="90" zoomScaleNormal="90" workbookViewId="0">
      <pane xSplit="5" ySplit="5" topLeftCell="F6" activePane="bottomRight" state="frozen"/>
      <selection pane="topRight" activeCell="F1" sqref="F1"/>
      <selection pane="bottomLeft" activeCell="A6" sqref="A6"/>
      <selection pane="bottomRight" activeCell="C40" sqref="C40:C41"/>
    </sheetView>
  </sheetViews>
  <sheetFormatPr defaultRowHeight="15" x14ac:dyDescent="0.25"/>
  <cols>
    <col min="1" max="1" width="5.5703125" customWidth="1"/>
    <col min="2" max="2" width="7.7109375" customWidth="1"/>
    <col min="3" max="3" width="49.140625" customWidth="1"/>
    <col min="4" max="4" width="6" customWidth="1"/>
    <col min="5" max="5" width="2.85546875" customWidth="1"/>
    <col min="6" max="6" width="12" customWidth="1"/>
    <col min="7" max="7" width="10" customWidth="1"/>
    <col min="8" max="8" width="12" customWidth="1"/>
    <col min="9" max="9" width="12.7109375" customWidth="1"/>
    <col min="10" max="10" width="12.42578125" customWidth="1"/>
    <col min="11" max="11" width="12.7109375" customWidth="1"/>
    <col min="12" max="12" width="13" customWidth="1"/>
    <col min="13" max="13" width="13" style="250" customWidth="1"/>
    <col min="14" max="14" width="13.85546875" style="241" customWidth="1"/>
    <col min="15" max="15" width="34.5703125" style="228" customWidth="1"/>
  </cols>
  <sheetData>
    <row r="1" spans="1:15" ht="39.75" customHeight="1" x14ac:dyDescent="0.25">
      <c r="A1" s="395" t="s">
        <v>127</v>
      </c>
      <c r="B1" s="396"/>
      <c r="C1" s="396"/>
      <c r="D1" s="396"/>
      <c r="E1" s="396"/>
      <c r="F1" s="396"/>
      <c r="G1" s="396"/>
      <c r="H1" s="396"/>
      <c r="I1" s="396"/>
      <c r="J1" s="396"/>
    </row>
    <row r="2" spans="1:15" ht="18.75" x14ac:dyDescent="0.25">
      <c r="A2" s="45"/>
      <c r="B2" s="46"/>
      <c r="C2" s="46"/>
      <c r="D2" s="46"/>
      <c r="E2" s="46"/>
      <c r="F2" s="21" t="s">
        <v>44</v>
      </c>
      <c r="G2" s="24"/>
      <c r="H2" s="25" t="s">
        <v>45</v>
      </c>
      <c r="I2" s="46"/>
      <c r="J2" s="46"/>
      <c r="N2" s="256"/>
      <c r="O2" s="255"/>
    </row>
    <row r="3" spans="1:15" x14ac:dyDescent="0.25">
      <c r="A3" s="1"/>
      <c r="B3" s="1"/>
      <c r="C3" s="1"/>
      <c r="D3" s="2"/>
      <c r="G3" s="26"/>
      <c r="H3" t="s">
        <v>46</v>
      </c>
    </row>
    <row r="4" spans="1:15" x14ac:dyDescent="0.25">
      <c r="A4" s="1"/>
      <c r="B4" s="1"/>
      <c r="C4" s="1"/>
      <c r="D4" s="2"/>
      <c r="G4" s="38"/>
      <c r="H4" t="s">
        <v>123</v>
      </c>
    </row>
    <row r="5" spans="1:15" ht="32.25" customHeight="1" x14ac:dyDescent="0.25">
      <c r="A5" s="47" t="s">
        <v>0</v>
      </c>
      <c r="B5" s="47" t="s">
        <v>1</v>
      </c>
      <c r="C5" s="48" t="s">
        <v>2</v>
      </c>
      <c r="D5" s="65" t="s">
        <v>43</v>
      </c>
      <c r="F5" s="27" t="s">
        <v>622</v>
      </c>
      <c r="G5" s="27" t="s">
        <v>623</v>
      </c>
      <c r="H5" s="27" t="s">
        <v>625</v>
      </c>
      <c r="I5" s="27" t="s">
        <v>626</v>
      </c>
      <c r="J5" s="27" t="s">
        <v>627</v>
      </c>
      <c r="K5" s="27" t="s">
        <v>628</v>
      </c>
      <c r="L5" s="27" t="s">
        <v>629</v>
      </c>
      <c r="M5" s="27" t="s">
        <v>632</v>
      </c>
      <c r="N5" s="237" t="s">
        <v>631</v>
      </c>
      <c r="O5" s="237" t="s">
        <v>53</v>
      </c>
    </row>
    <row r="6" spans="1:15" x14ac:dyDescent="0.25">
      <c r="A6" s="408" t="s">
        <v>3</v>
      </c>
      <c r="B6" s="19"/>
      <c r="C6" s="66" t="s">
        <v>4</v>
      </c>
      <c r="D6" s="67"/>
    </row>
    <row r="7" spans="1:15" ht="15" customHeight="1" x14ac:dyDescent="0.25">
      <c r="A7" s="409"/>
      <c r="B7" s="431">
        <v>30060</v>
      </c>
      <c r="C7" s="433" t="s">
        <v>128</v>
      </c>
      <c r="D7" s="68">
        <v>6</v>
      </c>
      <c r="F7" s="397" t="s">
        <v>159</v>
      </c>
      <c r="G7" s="397" t="s">
        <v>159</v>
      </c>
      <c r="H7" s="397" t="s">
        <v>160</v>
      </c>
      <c r="I7" s="397" t="s">
        <v>161</v>
      </c>
      <c r="J7" s="399" t="s">
        <v>398</v>
      </c>
      <c r="K7" s="413"/>
      <c r="L7" s="397" t="s">
        <v>163</v>
      </c>
      <c r="M7" s="413"/>
      <c r="N7" s="397" t="s">
        <v>633</v>
      </c>
      <c r="O7" s="421" t="s">
        <v>399</v>
      </c>
    </row>
    <row r="8" spans="1:15" x14ac:dyDescent="0.25">
      <c r="A8" s="409"/>
      <c r="B8" s="431"/>
      <c r="C8" s="433"/>
      <c r="D8" s="68">
        <v>2</v>
      </c>
      <c r="F8" s="420"/>
      <c r="G8" s="420"/>
      <c r="H8" s="420"/>
      <c r="I8" s="420"/>
      <c r="J8" s="434"/>
      <c r="K8" s="419"/>
      <c r="L8" s="420"/>
      <c r="M8" s="419"/>
      <c r="N8" s="420"/>
      <c r="O8" s="422"/>
    </row>
    <row r="9" spans="1:15" ht="50.25" customHeight="1" x14ac:dyDescent="0.25">
      <c r="A9" s="409"/>
      <c r="B9" s="431"/>
      <c r="C9" s="433"/>
      <c r="D9" s="68">
        <v>2</v>
      </c>
      <c r="F9" s="398"/>
      <c r="G9" s="398"/>
      <c r="H9" s="398"/>
      <c r="I9" s="398"/>
      <c r="J9" s="426"/>
      <c r="K9" s="414"/>
      <c r="L9" s="398"/>
      <c r="M9" s="414"/>
      <c r="N9" s="398"/>
      <c r="O9" s="423"/>
    </row>
    <row r="10" spans="1:15" ht="75.75" customHeight="1" x14ac:dyDescent="0.25">
      <c r="A10" s="409"/>
      <c r="B10" s="276">
        <v>30062</v>
      </c>
      <c r="C10" s="17" t="s">
        <v>129</v>
      </c>
      <c r="D10" s="68">
        <v>8</v>
      </c>
      <c r="F10" s="36" t="s">
        <v>51</v>
      </c>
      <c r="G10" s="36" t="s">
        <v>51</v>
      </c>
      <c r="H10" s="36" t="s">
        <v>52</v>
      </c>
      <c r="I10" s="360" t="s">
        <v>364</v>
      </c>
      <c r="J10" s="353" t="s">
        <v>363</v>
      </c>
      <c r="K10" s="36" t="s">
        <v>76</v>
      </c>
      <c r="L10" s="36" t="s">
        <v>54</v>
      </c>
      <c r="M10" s="261" t="s">
        <v>349</v>
      </c>
      <c r="N10" s="385" t="s">
        <v>602</v>
      </c>
      <c r="O10" s="232" t="s">
        <v>604</v>
      </c>
    </row>
    <row r="11" spans="1:15" ht="60" customHeight="1" x14ac:dyDescent="0.25">
      <c r="A11" s="409"/>
      <c r="B11" s="276">
        <v>30065</v>
      </c>
      <c r="C11" s="17" t="s">
        <v>130</v>
      </c>
      <c r="D11" s="68">
        <v>9</v>
      </c>
      <c r="F11" s="36" t="s">
        <v>55</v>
      </c>
      <c r="G11" s="36" t="s">
        <v>55</v>
      </c>
      <c r="H11" s="36" t="s">
        <v>56</v>
      </c>
      <c r="I11" s="36" t="s">
        <v>55</v>
      </c>
      <c r="J11" s="355" t="s">
        <v>530</v>
      </c>
      <c r="K11" s="36" t="s">
        <v>58</v>
      </c>
      <c r="L11" s="355" t="s">
        <v>448</v>
      </c>
      <c r="M11" s="37" t="s">
        <v>365</v>
      </c>
      <c r="N11" s="37" t="s">
        <v>388</v>
      </c>
      <c r="O11" s="254" t="s">
        <v>598</v>
      </c>
    </row>
    <row r="12" spans="1:15" ht="44.25" customHeight="1" thickBot="1" x14ac:dyDescent="0.3">
      <c r="A12" s="409"/>
      <c r="B12" s="258">
        <v>30527</v>
      </c>
      <c r="C12" s="17" t="s">
        <v>338</v>
      </c>
      <c r="D12" s="67">
        <v>1</v>
      </c>
      <c r="F12" s="257" t="s">
        <v>337</v>
      </c>
      <c r="G12" s="257" t="s">
        <v>337</v>
      </c>
      <c r="H12" s="257" t="s">
        <v>338</v>
      </c>
      <c r="I12" s="38"/>
      <c r="J12" s="38"/>
      <c r="K12" s="38"/>
      <c r="L12" s="38"/>
      <c r="M12" s="38"/>
      <c r="N12" s="277" t="s">
        <v>358</v>
      </c>
      <c r="O12" s="259"/>
    </row>
    <row r="13" spans="1:15" ht="15.75" thickTop="1" x14ac:dyDescent="0.25">
      <c r="A13" s="409"/>
      <c r="B13" s="7"/>
      <c r="C13" s="17"/>
      <c r="D13" s="70">
        <f>SUM(D7:D12)</f>
        <v>28</v>
      </c>
    </row>
    <row r="14" spans="1:15" x14ac:dyDescent="0.25">
      <c r="A14" s="409"/>
      <c r="B14" s="7"/>
      <c r="C14" s="10" t="s">
        <v>8</v>
      </c>
      <c r="D14" s="67"/>
    </row>
    <row r="15" spans="1:15" ht="61.5" customHeight="1" x14ac:dyDescent="0.25">
      <c r="A15" s="409"/>
      <c r="B15" s="276">
        <v>30063</v>
      </c>
      <c r="C15" s="17" t="s">
        <v>131</v>
      </c>
      <c r="D15" s="68">
        <v>7</v>
      </c>
      <c r="F15" s="36" t="s">
        <v>60</v>
      </c>
      <c r="G15" s="36" t="s">
        <v>60</v>
      </c>
      <c r="H15" s="36" t="s">
        <v>61</v>
      </c>
      <c r="I15" s="360" t="s">
        <v>367</v>
      </c>
      <c r="J15" s="358"/>
      <c r="K15" s="38"/>
      <c r="L15" s="38"/>
      <c r="M15" s="38"/>
      <c r="N15" s="385" t="s">
        <v>602</v>
      </c>
      <c r="O15" s="275" t="s">
        <v>605</v>
      </c>
    </row>
    <row r="16" spans="1:15" x14ac:dyDescent="0.25">
      <c r="A16" s="409"/>
      <c r="B16" s="431">
        <v>30066</v>
      </c>
      <c r="C16" s="433" t="s">
        <v>132</v>
      </c>
      <c r="D16" s="68">
        <v>3</v>
      </c>
      <c r="F16" s="397" t="s">
        <v>62</v>
      </c>
      <c r="G16" s="397" t="s">
        <v>62</v>
      </c>
      <c r="H16" s="397" t="s">
        <v>63</v>
      </c>
      <c r="I16" s="397" t="s">
        <v>63</v>
      </c>
      <c r="J16" s="397" t="s">
        <v>64</v>
      </c>
      <c r="K16" s="397" t="s">
        <v>191</v>
      </c>
      <c r="L16" s="397" t="s">
        <v>66</v>
      </c>
      <c r="M16" s="399" t="s">
        <v>368</v>
      </c>
      <c r="N16" s="399" t="s">
        <v>388</v>
      </c>
      <c r="O16" s="421" t="s">
        <v>400</v>
      </c>
    </row>
    <row r="17" spans="1:15" ht="51" customHeight="1" x14ac:dyDescent="0.25">
      <c r="A17" s="409"/>
      <c r="B17" s="431"/>
      <c r="C17" s="433"/>
      <c r="D17" s="68">
        <v>5</v>
      </c>
      <c r="F17" s="398"/>
      <c r="G17" s="398"/>
      <c r="H17" s="398"/>
      <c r="I17" s="398"/>
      <c r="J17" s="398"/>
      <c r="K17" s="398"/>
      <c r="L17" s="398"/>
      <c r="M17" s="426" t="s">
        <v>350</v>
      </c>
      <c r="N17" s="426"/>
      <c r="O17" s="424"/>
    </row>
    <row r="18" spans="1:15" ht="59.1" customHeight="1" x14ac:dyDescent="0.25">
      <c r="A18" s="409"/>
      <c r="B18" s="11">
        <v>30428</v>
      </c>
      <c r="C18" s="17" t="s">
        <v>133</v>
      </c>
      <c r="D18" s="68">
        <v>6</v>
      </c>
      <c r="F18" s="36" t="s">
        <v>67</v>
      </c>
      <c r="G18" s="36" t="s">
        <v>67</v>
      </c>
      <c r="H18" s="36" t="s">
        <v>68</v>
      </c>
      <c r="I18" s="36" t="s">
        <v>67</v>
      </c>
      <c r="J18" s="351" t="s">
        <v>369</v>
      </c>
      <c r="K18" s="38"/>
      <c r="L18" s="38"/>
      <c r="M18" s="38"/>
      <c r="N18" s="272" t="s">
        <v>401</v>
      </c>
      <c r="O18" s="232" t="s">
        <v>402</v>
      </c>
    </row>
    <row r="19" spans="1:15" ht="84.6" customHeight="1" x14ac:dyDescent="0.25">
      <c r="A19" s="409"/>
      <c r="B19" s="11">
        <v>30424</v>
      </c>
      <c r="C19" s="17" t="s">
        <v>12</v>
      </c>
      <c r="D19" s="68">
        <v>6</v>
      </c>
      <c r="F19" s="36" t="s">
        <v>69</v>
      </c>
      <c r="G19" s="36" t="s">
        <v>69</v>
      </c>
      <c r="H19" s="36" t="s">
        <v>69</v>
      </c>
      <c r="I19" s="36" t="s">
        <v>69</v>
      </c>
      <c r="J19" s="36" t="s">
        <v>69</v>
      </c>
      <c r="K19" s="36" t="s">
        <v>69</v>
      </c>
      <c r="L19" s="38"/>
      <c r="M19" s="37" t="s">
        <v>372</v>
      </c>
      <c r="N19" s="242"/>
      <c r="O19" s="233"/>
    </row>
    <row r="20" spans="1:15" ht="45.75" thickBot="1" x14ac:dyDescent="0.3">
      <c r="A20" s="409"/>
      <c r="B20" s="7"/>
      <c r="C20" s="71" t="s">
        <v>134</v>
      </c>
      <c r="D20" s="69">
        <v>4</v>
      </c>
      <c r="F20" s="36" t="s">
        <v>70</v>
      </c>
      <c r="G20" s="36" t="s">
        <v>70</v>
      </c>
      <c r="H20" s="36" t="s">
        <v>70</v>
      </c>
      <c r="I20" s="36" t="s">
        <v>70</v>
      </c>
      <c r="J20" s="36" t="s">
        <v>70</v>
      </c>
      <c r="K20" s="36" t="s">
        <v>70</v>
      </c>
      <c r="L20" s="36" t="s">
        <v>70</v>
      </c>
      <c r="M20" s="262" t="s">
        <v>343</v>
      </c>
      <c r="N20" s="385" t="s">
        <v>593</v>
      </c>
      <c r="O20" s="221" t="s">
        <v>594</v>
      </c>
    </row>
    <row r="21" spans="1:15" ht="15.75" thickTop="1" x14ac:dyDescent="0.25">
      <c r="A21" s="409"/>
      <c r="B21" s="7"/>
      <c r="C21" s="12"/>
      <c r="D21" s="70">
        <f>SUM(D15:D20)</f>
        <v>31</v>
      </c>
      <c r="N21" s="389"/>
    </row>
    <row r="22" spans="1:15" x14ac:dyDescent="0.25">
      <c r="A22" s="410"/>
      <c r="B22" s="15"/>
      <c r="C22" s="72" t="s">
        <v>14</v>
      </c>
      <c r="D22" s="73">
        <f>SUM(D13+D21)</f>
        <v>59</v>
      </c>
    </row>
    <row r="23" spans="1:15" x14ac:dyDescent="0.25">
      <c r="A23" s="408" t="s">
        <v>15</v>
      </c>
      <c r="B23" s="3"/>
      <c r="C23" s="74" t="s">
        <v>4</v>
      </c>
      <c r="D23" s="67"/>
    </row>
    <row r="24" spans="1:15" ht="65.25" customHeight="1" x14ac:dyDescent="0.25">
      <c r="A24" s="409"/>
      <c r="B24" s="276">
        <v>30001</v>
      </c>
      <c r="C24" s="17" t="s">
        <v>135</v>
      </c>
      <c r="D24" s="68">
        <v>8</v>
      </c>
      <c r="F24" s="36" t="s">
        <v>73</v>
      </c>
      <c r="G24" s="36" t="s">
        <v>73</v>
      </c>
      <c r="H24" s="36" t="s">
        <v>74</v>
      </c>
      <c r="I24" s="36" t="s">
        <v>73</v>
      </c>
      <c r="J24" s="375" t="s">
        <v>587</v>
      </c>
      <c r="K24" s="36" t="s">
        <v>75</v>
      </c>
      <c r="L24" s="42" t="s">
        <v>77</v>
      </c>
      <c r="M24" s="37" t="s">
        <v>373</v>
      </c>
      <c r="N24" s="42" t="s">
        <v>602</v>
      </c>
      <c r="O24" s="232"/>
    </row>
    <row r="25" spans="1:15" ht="80.45" customHeight="1" x14ac:dyDescent="0.25">
      <c r="A25" s="409"/>
      <c r="B25" s="7">
        <v>30067</v>
      </c>
      <c r="C25" s="17" t="s">
        <v>136</v>
      </c>
      <c r="D25" s="68">
        <v>6</v>
      </c>
      <c r="F25" s="36" t="s">
        <v>78</v>
      </c>
      <c r="G25" s="36" t="s">
        <v>78</v>
      </c>
      <c r="H25" s="36" t="s">
        <v>79</v>
      </c>
      <c r="I25" s="367" t="s">
        <v>374</v>
      </c>
      <c r="J25" s="36" t="s">
        <v>80</v>
      </c>
      <c r="K25" s="36" t="s">
        <v>81</v>
      </c>
      <c r="L25" s="38"/>
      <c r="M25" s="43"/>
      <c r="N25" s="42" t="s">
        <v>616</v>
      </c>
      <c r="O25" s="233"/>
    </row>
    <row r="26" spans="1:15" ht="70.5" customHeight="1" x14ac:dyDescent="0.25">
      <c r="A26" s="409"/>
      <c r="B26" s="11">
        <v>30426</v>
      </c>
      <c r="C26" s="89" t="s">
        <v>137</v>
      </c>
      <c r="D26" s="68">
        <v>5</v>
      </c>
      <c r="F26" s="36" t="s">
        <v>82</v>
      </c>
      <c r="G26" s="36" t="s">
        <v>82</v>
      </c>
      <c r="H26" s="36" t="s">
        <v>86</v>
      </c>
      <c r="I26" s="36" t="s">
        <v>82</v>
      </c>
      <c r="J26" s="368" t="s">
        <v>375</v>
      </c>
      <c r="K26" s="359" t="s">
        <v>575</v>
      </c>
      <c r="L26" s="355" t="s">
        <v>376</v>
      </c>
      <c r="M26" s="43"/>
      <c r="N26" s="387" t="s">
        <v>620</v>
      </c>
      <c r="O26" s="232" t="s">
        <v>403</v>
      </c>
    </row>
    <row r="27" spans="1:15" ht="57.6" customHeight="1" x14ac:dyDescent="0.25">
      <c r="A27" s="409"/>
      <c r="B27" s="7">
        <v>30006</v>
      </c>
      <c r="C27" s="90" t="s">
        <v>138</v>
      </c>
      <c r="D27" s="69">
        <v>6</v>
      </c>
      <c r="F27" s="36" t="s">
        <v>87</v>
      </c>
      <c r="G27" s="36" t="s">
        <v>87</v>
      </c>
      <c r="H27" s="36" t="s">
        <v>88</v>
      </c>
      <c r="I27" s="36" t="s">
        <v>89</v>
      </c>
      <c r="J27" s="38"/>
      <c r="K27" s="38"/>
      <c r="L27" s="355" t="s">
        <v>378</v>
      </c>
      <c r="M27" s="43"/>
      <c r="N27" s="216"/>
      <c r="O27" s="232" t="s">
        <v>166</v>
      </c>
    </row>
    <row r="28" spans="1:15" ht="74.25" customHeight="1" thickBot="1" x14ac:dyDescent="0.3">
      <c r="A28" s="409"/>
      <c r="B28" s="7">
        <v>30048</v>
      </c>
      <c r="C28" s="17" t="s">
        <v>139</v>
      </c>
      <c r="D28" s="69">
        <v>6</v>
      </c>
      <c r="F28" s="36" t="s">
        <v>90</v>
      </c>
      <c r="G28" s="36" t="s">
        <v>90</v>
      </c>
      <c r="H28" s="36" t="s">
        <v>91</v>
      </c>
      <c r="I28" s="36" t="s">
        <v>90</v>
      </c>
      <c r="J28" s="355" t="s">
        <v>380</v>
      </c>
      <c r="K28" s="36" t="s">
        <v>167</v>
      </c>
      <c r="L28" s="351" t="s">
        <v>447</v>
      </c>
      <c r="M28" s="43"/>
      <c r="N28" s="37" t="s">
        <v>381</v>
      </c>
      <c r="O28" s="233"/>
    </row>
    <row r="29" spans="1:15" ht="15.75" thickTop="1" x14ac:dyDescent="0.25">
      <c r="A29" s="409"/>
      <c r="B29" s="7"/>
      <c r="C29" s="91"/>
      <c r="D29" s="70">
        <f>SUM(D24:D28)</f>
        <v>31</v>
      </c>
    </row>
    <row r="30" spans="1:15" x14ac:dyDescent="0.25">
      <c r="A30" s="409"/>
      <c r="B30" s="7"/>
      <c r="C30" s="75" t="s">
        <v>8</v>
      </c>
      <c r="D30" s="76"/>
    </row>
    <row r="31" spans="1:15" ht="65.25" customHeight="1" x14ac:dyDescent="0.25">
      <c r="A31" s="409"/>
      <c r="B31" s="11">
        <v>30427</v>
      </c>
      <c r="C31" s="92" t="s">
        <v>140</v>
      </c>
      <c r="D31" s="76">
        <v>5</v>
      </c>
      <c r="F31" s="36" t="s">
        <v>84</v>
      </c>
      <c r="G31" s="36" t="s">
        <v>84</v>
      </c>
      <c r="H31" s="36" t="s">
        <v>85</v>
      </c>
      <c r="I31" s="36" t="s">
        <v>84</v>
      </c>
      <c r="J31" s="38"/>
      <c r="K31" s="36" t="s">
        <v>83</v>
      </c>
      <c r="L31" s="36" t="s">
        <v>165</v>
      </c>
      <c r="M31" s="43"/>
      <c r="N31" s="42" t="s">
        <v>620</v>
      </c>
      <c r="O31" s="232" t="s">
        <v>404</v>
      </c>
    </row>
    <row r="32" spans="1:15" ht="33" customHeight="1" x14ac:dyDescent="0.25">
      <c r="A32" s="409"/>
      <c r="B32" s="7">
        <v>30056</v>
      </c>
      <c r="C32" s="20" t="s">
        <v>141</v>
      </c>
      <c r="D32" s="68">
        <v>6</v>
      </c>
      <c r="F32" s="38"/>
      <c r="G32" s="38"/>
      <c r="H32" s="38"/>
      <c r="I32" s="38"/>
      <c r="J32" s="38"/>
      <c r="K32" s="38"/>
      <c r="L32" s="38"/>
      <c r="M32" s="242"/>
      <c r="N32" s="242"/>
      <c r="O32" s="233"/>
    </row>
    <row r="33" spans="1:15" ht="60" customHeight="1" x14ac:dyDescent="0.25">
      <c r="A33" s="409"/>
      <c r="B33" s="7">
        <v>30443</v>
      </c>
      <c r="C33" s="17" t="s">
        <v>142</v>
      </c>
      <c r="D33" s="68">
        <v>6</v>
      </c>
      <c r="F33" s="38"/>
      <c r="G33" s="38"/>
      <c r="H33" s="36" t="s">
        <v>168</v>
      </c>
      <c r="I33" s="38"/>
      <c r="J33" s="38"/>
      <c r="K33" s="38"/>
      <c r="L33" s="38"/>
      <c r="M33" s="242"/>
      <c r="N33" s="242"/>
      <c r="O33" s="233"/>
    </row>
    <row r="34" spans="1:15" ht="65.099999999999994" customHeight="1" x14ac:dyDescent="0.25">
      <c r="A34" s="409"/>
      <c r="B34" s="7">
        <v>30017</v>
      </c>
      <c r="C34" s="17" t="s">
        <v>143</v>
      </c>
      <c r="D34" s="68">
        <v>6</v>
      </c>
      <c r="F34" s="36" t="s">
        <v>107</v>
      </c>
      <c r="G34" s="36" t="s">
        <v>107</v>
      </c>
      <c r="H34" s="36" t="s">
        <v>108</v>
      </c>
      <c r="I34" s="36" t="s">
        <v>126</v>
      </c>
      <c r="J34" s="38"/>
      <c r="K34" s="38"/>
      <c r="L34" s="355" t="s">
        <v>396</v>
      </c>
      <c r="M34" s="216"/>
      <c r="N34" s="216"/>
      <c r="O34" s="232" t="s">
        <v>405</v>
      </c>
    </row>
    <row r="35" spans="1:15" ht="45" x14ac:dyDescent="0.25">
      <c r="A35" s="409"/>
      <c r="B35" s="7">
        <v>30288</v>
      </c>
      <c r="C35" s="93" t="s">
        <v>144</v>
      </c>
      <c r="D35" s="77">
        <v>1</v>
      </c>
      <c r="F35" s="36" t="s">
        <v>98</v>
      </c>
      <c r="G35" s="36" t="s">
        <v>98</v>
      </c>
      <c r="H35" s="36" t="s">
        <v>99</v>
      </c>
      <c r="I35" s="36" t="s">
        <v>98</v>
      </c>
      <c r="J35" s="38"/>
      <c r="K35" s="36" t="s">
        <v>100</v>
      </c>
      <c r="L35" s="42" t="s">
        <v>101</v>
      </c>
      <c r="M35" s="262" t="s">
        <v>351</v>
      </c>
      <c r="N35" s="236"/>
      <c r="O35" s="233"/>
    </row>
    <row r="36" spans="1:15" ht="19.5" thickBot="1" x14ac:dyDescent="0.3">
      <c r="A36" s="409"/>
      <c r="B36" s="7"/>
      <c r="C36" s="12" t="s">
        <v>145</v>
      </c>
      <c r="D36" s="69">
        <v>4</v>
      </c>
      <c r="F36" s="24"/>
      <c r="G36" s="24"/>
      <c r="H36" s="24"/>
      <c r="I36" s="24"/>
      <c r="J36" s="24"/>
      <c r="K36" s="24"/>
      <c r="L36" s="64"/>
      <c r="M36" s="263" t="s">
        <v>346</v>
      </c>
      <c r="N36" s="243"/>
      <c r="O36" s="234"/>
    </row>
    <row r="37" spans="1:15" ht="15.75" thickTop="1" x14ac:dyDescent="0.25">
      <c r="A37" s="409"/>
      <c r="B37" s="7"/>
      <c r="C37" s="12"/>
      <c r="D37" s="70">
        <f>SUM(D31:D36)</f>
        <v>28</v>
      </c>
    </row>
    <row r="38" spans="1:15" x14ac:dyDescent="0.25">
      <c r="A38" s="410"/>
      <c r="B38" s="15"/>
      <c r="C38" s="72" t="s">
        <v>28</v>
      </c>
      <c r="D38" s="78">
        <f>SUM(D29+D37)</f>
        <v>59</v>
      </c>
    </row>
    <row r="39" spans="1:15" x14ac:dyDescent="0.25">
      <c r="A39" s="408" t="s">
        <v>29</v>
      </c>
      <c r="B39" s="19"/>
      <c r="C39" s="16" t="s">
        <v>4</v>
      </c>
      <c r="D39" s="79"/>
    </row>
    <row r="40" spans="1:15" x14ac:dyDescent="0.25">
      <c r="A40" s="409"/>
      <c r="B40" s="428">
        <v>30280</v>
      </c>
      <c r="C40" s="429" t="s">
        <v>146</v>
      </c>
      <c r="D40" s="76">
        <v>4</v>
      </c>
      <c r="F40" s="413"/>
      <c r="G40" s="413"/>
      <c r="H40" s="413"/>
      <c r="I40" s="413"/>
      <c r="J40" s="413"/>
      <c r="K40" s="413"/>
      <c r="L40" s="413"/>
      <c r="M40" s="239"/>
      <c r="N40" s="239"/>
      <c r="O40" s="427"/>
    </row>
    <row r="41" spans="1:15" ht="14.25" customHeight="1" x14ac:dyDescent="0.25">
      <c r="A41" s="409"/>
      <c r="B41" s="428"/>
      <c r="C41" s="430"/>
      <c r="D41" s="76">
        <v>2</v>
      </c>
      <c r="F41" s="414"/>
      <c r="G41" s="414"/>
      <c r="H41" s="414"/>
      <c r="I41" s="414"/>
      <c r="J41" s="414"/>
      <c r="K41" s="414"/>
      <c r="L41" s="414"/>
      <c r="M41" s="240"/>
      <c r="N41" s="240"/>
      <c r="O41" s="424"/>
    </row>
    <row r="42" spans="1:15" ht="45" x14ac:dyDescent="0.25">
      <c r="A42" s="409"/>
      <c r="B42" s="80">
        <v>30281</v>
      </c>
      <c r="C42" s="17" t="s">
        <v>147</v>
      </c>
      <c r="D42" s="68">
        <v>2</v>
      </c>
      <c r="F42" s="38"/>
      <c r="G42" s="38"/>
      <c r="H42" s="36" t="s">
        <v>102</v>
      </c>
      <c r="I42" s="38"/>
      <c r="J42" s="38"/>
      <c r="K42" s="38"/>
      <c r="L42" s="42" t="s">
        <v>101</v>
      </c>
      <c r="M42" s="236"/>
      <c r="N42" s="236"/>
      <c r="O42" s="233"/>
    </row>
    <row r="43" spans="1:15" x14ac:dyDescent="0.25">
      <c r="A43" s="409"/>
      <c r="B43" s="81"/>
      <c r="C43" s="17" t="s">
        <v>148</v>
      </c>
      <c r="D43" s="68">
        <v>24</v>
      </c>
    </row>
    <row r="44" spans="1:15" ht="71.25" customHeight="1" x14ac:dyDescent="0.25">
      <c r="A44" s="409"/>
      <c r="B44" s="82">
        <v>30153</v>
      </c>
      <c r="C44" s="17" t="s">
        <v>149</v>
      </c>
      <c r="D44" s="68">
        <v>6</v>
      </c>
      <c r="F44" s="36" t="s">
        <v>169</v>
      </c>
      <c r="G44" s="94"/>
      <c r="H44" s="94"/>
      <c r="I44" s="36" t="s">
        <v>169</v>
      </c>
      <c r="J44" s="355" t="s">
        <v>406</v>
      </c>
      <c r="K44" s="94"/>
      <c r="L44" s="94"/>
      <c r="M44" s="242"/>
      <c r="N44" s="242"/>
      <c r="O44" s="233"/>
    </row>
    <row r="45" spans="1:15" ht="57.6" customHeight="1" x14ac:dyDescent="0.25">
      <c r="A45" s="409"/>
      <c r="B45" s="82">
        <v>30015</v>
      </c>
      <c r="C45" s="17" t="s">
        <v>33</v>
      </c>
      <c r="D45" s="68">
        <v>6</v>
      </c>
      <c r="F45" s="36" t="s">
        <v>110</v>
      </c>
      <c r="G45" s="94"/>
      <c r="H45" s="94"/>
      <c r="I45" s="36" t="s">
        <v>173</v>
      </c>
      <c r="J45" s="94"/>
      <c r="K45" s="94"/>
      <c r="L45" s="373" t="s">
        <v>407</v>
      </c>
      <c r="M45" s="216"/>
      <c r="N45" s="216"/>
      <c r="O45" s="233"/>
    </row>
    <row r="46" spans="1:15" ht="45.6" customHeight="1" x14ac:dyDescent="0.25">
      <c r="A46" s="409"/>
      <c r="B46" s="82">
        <v>30152</v>
      </c>
      <c r="C46" s="17" t="s">
        <v>150</v>
      </c>
      <c r="D46" s="68">
        <v>6</v>
      </c>
      <c r="F46" s="36" t="s">
        <v>170</v>
      </c>
      <c r="G46" s="94"/>
      <c r="H46" s="94"/>
      <c r="I46" s="36" t="s">
        <v>172</v>
      </c>
      <c r="J46" s="94"/>
      <c r="K46" s="362" t="s">
        <v>578</v>
      </c>
      <c r="L46" s="94"/>
      <c r="M46" s="242"/>
      <c r="N46" s="242"/>
      <c r="O46" s="233"/>
    </row>
    <row r="47" spans="1:15" ht="45" x14ac:dyDescent="0.25">
      <c r="A47" s="409"/>
      <c r="B47" s="82">
        <v>30154</v>
      </c>
      <c r="C47" s="17" t="s">
        <v>151</v>
      </c>
      <c r="D47" s="68">
        <v>6</v>
      </c>
      <c r="F47" s="36" t="s">
        <v>171</v>
      </c>
      <c r="G47" s="94"/>
      <c r="H47" s="94"/>
      <c r="I47" s="94"/>
      <c r="J47" s="94"/>
      <c r="K47" s="94"/>
      <c r="L47" s="94"/>
      <c r="M47" s="242"/>
      <c r="N47" s="242"/>
      <c r="O47" s="233"/>
    </row>
    <row r="48" spans="1:15" ht="42" customHeight="1" thickBot="1" x14ac:dyDescent="0.3">
      <c r="A48" s="409"/>
      <c r="B48" s="82">
        <v>30007</v>
      </c>
      <c r="C48" s="17" t="s">
        <v>152</v>
      </c>
      <c r="D48" s="68">
        <v>6</v>
      </c>
      <c r="F48" s="36" t="s">
        <v>93</v>
      </c>
      <c r="G48" s="94"/>
      <c r="H48" s="94"/>
      <c r="I48" s="36" t="s">
        <v>93</v>
      </c>
      <c r="J48" s="94"/>
      <c r="K48" s="94"/>
      <c r="L48" s="94"/>
      <c r="M48" s="242"/>
      <c r="N48" s="242"/>
      <c r="O48" s="233"/>
    </row>
    <row r="49" spans="1:15" ht="15.75" thickTop="1" x14ac:dyDescent="0.25">
      <c r="A49" s="409"/>
      <c r="B49" s="82"/>
      <c r="C49" s="83"/>
      <c r="D49" s="9">
        <f>SUM(D40:D43)</f>
        <v>32</v>
      </c>
    </row>
    <row r="50" spans="1:15" x14ac:dyDescent="0.25">
      <c r="A50" s="409"/>
      <c r="B50" s="7"/>
      <c r="C50" s="84" t="s">
        <v>8</v>
      </c>
      <c r="D50" s="67"/>
    </row>
    <row r="51" spans="1:15" ht="45" x14ac:dyDescent="0.25">
      <c r="A51" s="409"/>
      <c r="B51" s="80">
        <v>30282</v>
      </c>
      <c r="C51" s="17" t="s">
        <v>153</v>
      </c>
      <c r="D51" s="68">
        <v>2</v>
      </c>
      <c r="F51" s="94"/>
      <c r="G51" s="94"/>
      <c r="H51" s="36" t="s">
        <v>175</v>
      </c>
      <c r="I51" s="94"/>
      <c r="J51" s="94"/>
      <c r="K51" s="94"/>
      <c r="L51" s="94"/>
      <c r="M51" s="94"/>
      <c r="N51" s="242"/>
      <c r="O51" s="233"/>
    </row>
    <row r="52" spans="1:15" ht="45" x14ac:dyDescent="0.25">
      <c r="A52" s="409"/>
      <c r="B52" s="85">
        <v>30012</v>
      </c>
      <c r="C52" s="17" t="s">
        <v>154</v>
      </c>
      <c r="D52" s="68">
        <v>6</v>
      </c>
      <c r="F52" s="36" t="s">
        <v>174</v>
      </c>
      <c r="G52" s="94"/>
      <c r="H52" s="36" t="s">
        <v>176</v>
      </c>
      <c r="I52" s="36" t="s">
        <v>177</v>
      </c>
      <c r="J52" s="94"/>
      <c r="K52" s="94"/>
      <c r="L52" s="94"/>
      <c r="M52" s="94"/>
      <c r="N52" s="242"/>
      <c r="O52" s="233"/>
    </row>
    <row r="53" spans="1:15" ht="15" customHeight="1" x14ac:dyDescent="0.25">
      <c r="A53" s="409"/>
      <c r="B53" s="431">
        <v>30058</v>
      </c>
      <c r="C53" s="432" t="s">
        <v>155</v>
      </c>
      <c r="D53" s="76">
        <v>4</v>
      </c>
      <c r="F53" s="397" t="s">
        <v>112</v>
      </c>
      <c r="G53" s="397" t="s">
        <v>112</v>
      </c>
      <c r="H53" s="397" t="s">
        <v>113</v>
      </c>
      <c r="I53" s="397" t="s">
        <v>112</v>
      </c>
      <c r="J53" s="399" t="s">
        <v>408</v>
      </c>
      <c r="K53" s="397" t="s">
        <v>178</v>
      </c>
      <c r="L53" s="413"/>
      <c r="M53" s="413"/>
      <c r="N53" s="399" t="s">
        <v>617</v>
      </c>
      <c r="O53" s="425" t="s">
        <v>164</v>
      </c>
    </row>
    <row r="54" spans="1:15" ht="40.5" customHeight="1" x14ac:dyDescent="0.25">
      <c r="A54" s="409"/>
      <c r="B54" s="431"/>
      <c r="C54" s="430"/>
      <c r="D54" s="68">
        <v>3</v>
      </c>
      <c r="F54" s="398"/>
      <c r="G54" s="398"/>
      <c r="H54" s="398"/>
      <c r="I54" s="398"/>
      <c r="J54" s="426"/>
      <c r="K54" s="398"/>
      <c r="L54" s="414"/>
      <c r="M54" s="414"/>
      <c r="N54" s="426"/>
      <c r="O54" s="425"/>
    </row>
    <row r="55" spans="1:15" x14ac:dyDescent="0.25">
      <c r="A55" s="409"/>
      <c r="B55" s="7"/>
      <c r="C55" s="17" t="s">
        <v>156</v>
      </c>
      <c r="D55" s="68">
        <v>6</v>
      </c>
      <c r="F55" s="44"/>
      <c r="G55" s="44"/>
      <c r="H55" s="44"/>
      <c r="I55" s="44"/>
      <c r="J55" s="44"/>
      <c r="K55" s="44"/>
      <c r="L55" s="44"/>
      <c r="M55" s="199"/>
      <c r="N55" s="244"/>
      <c r="O55" s="233"/>
    </row>
    <row r="56" spans="1:15" x14ac:dyDescent="0.25">
      <c r="A56" s="409"/>
      <c r="B56" s="7"/>
      <c r="C56" s="17" t="s">
        <v>157</v>
      </c>
      <c r="D56" s="68">
        <v>6</v>
      </c>
      <c r="F56" s="44"/>
      <c r="G56" s="44"/>
      <c r="H56" s="44"/>
      <c r="I56" s="44"/>
      <c r="J56" s="44"/>
      <c r="K56" s="44"/>
      <c r="L56" s="44"/>
      <c r="M56" s="199"/>
      <c r="N56" s="244"/>
      <c r="O56" s="233"/>
    </row>
    <row r="57" spans="1:15" ht="15.75" thickBot="1" x14ac:dyDescent="0.3">
      <c r="A57" s="409"/>
      <c r="B57" s="7"/>
      <c r="C57" s="17" t="s">
        <v>158</v>
      </c>
      <c r="D57" s="86">
        <v>3</v>
      </c>
      <c r="F57" s="44"/>
      <c r="G57" s="44"/>
      <c r="H57" s="44"/>
      <c r="I57" s="44"/>
      <c r="J57" s="44"/>
      <c r="K57" s="44"/>
      <c r="L57" s="44"/>
      <c r="M57" s="199"/>
      <c r="N57" s="244"/>
      <c r="O57" s="233"/>
    </row>
    <row r="58" spans="1:15" ht="15.75" thickTop="1" x14ac:dyDescent="0.25">
      <c r="A58" s="409"/>
      <c r="B58" s="7"/>
      <c r="C58" s="17"/>
      <c r="D58" s="87">
        <f>SUM(D51:D57)</f>
        <v>30</v>
      </c>
    </row>
    <row r="59" spans="1:15" x14ac:dyDescent="0.25">
      <c r="A59" s="410"/>
      <c r="B59" s="15"/>
      <c r="C59" s="72" t="s">
        <v>40</v>
      </c>
      <c r="D59" s="88">
        <f>SUM(D49+D58)</f>
        <v>62</v>
      </c>
    </row>
    <row r="60" spans="1:15" x14ac:dyDescent="0.25">
      <c r="A60" s="58"/>
      <c r="B60" s="415" t="s">
        <v>41</v>
      </c>
      <c r="C60" s="416"/>
      <c r="D60" s="59">
        <f>SUM(D38,D22,D59)</f>
        <v>180</v>
      </c>
    </row>
  </sheetData>
  <mergeCells count="51">
    <mergeCell ref="N7:N9"/>
    <mergeCell ref="M7:M9"/>
    <mergeCell ref="M53:M54"/>
    <mergeCell ref="A1:J1"/>
    <mergeCell ref="A6:A22"/>
    <mergeCell ref="B7:B9"/>
    <mergeCell ref="C7:C9"/>
    <mergeCell ref="B16:B17"/>
    <mergeCell ref="C16:C17"/>
    <mergeCell ref="F16:F17"/>
    <mergeCell ref="G16:G17"/>
    <mergeCell ref="H16:H17"/>
    <mergeCell ref="I16:I17"/>
    <mergeCell ref="J16:J17"/>
    <mergeCell ref="J7:J9"/>
    <mergeCell ref="A23:A38"/>
    <mergeCell ref="A39:A59"/>
    <mergeCell ref="B40:B41"/>
    <mergeCell ref="C40:C41"/>
    <mergeCell ref="B53:B54"/>
    <mergeCell ref="C53:C54"/>
    <mergeCell ref="K16:K17"/>
    <mergeCell ref="L16:L17"/>
    <mergeCell ref="O16:O17"/>
    <mergeCell ref="O53:O54"/>
    <mergeCell ref="J53:J54"/>
    <mergeCell ref="L40:L41"/>
    <mergeCell ref="O40:O41"/>
    <mergeCell ref="K53:K54"/>
    <mergeCell ref="L53:L54"/>
    <mergeCell ref="J40:J41"/>
    <mergeCell ref="K40:K41"/>
    <mergeCell ref="N16:N17"/>
    <mergeCell ref="N53:N54"/>
    <mergeCell ref="M16:M17"/>
    <mergeCell ref="K7:K9"/>
    <mergeCell ref="L7:L9"/>
    <mergeCell ref="O7:O9"/>
    <mergeCell ref="B60:C60"/>
    <mergeCell ref="F7:F9"/>
    <mergeCell ref="G7:G9"/>
    <mergeCell ref="H7:H9"/>
    <mergeCell ref="I7:I9"/>
    <mergeCell ref="F40:F41"/>
    <mergeCell ref="F53:F54"/>
    <mergeCell ref="H53:H54"/>
    <mergeCell ref="G53:G54"/>
    <mergeCell ref="I53:I54"/>
    <mergeCell ref="G40:G41"/>
    <mergeCell ref="H40:H41"/>
    <mergeCell ref="I40:I41"/>
  </mergeCells>
  <pageMargins left="0.70866141732283472" right="0.70866141732283472" top="0.74803149606299213" bottom="0.74803149606299213" header="0.31496062992125984" footer="0.31496062992125984"/>
  <pageSetup paperSize="8" scale="66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58"/>
  <sheetViews>
    <sheetView zoomScaleNormal="100" workbookViewId="0">
      <pane xSplit="5" ySplit="5" topLeftCell="F6" activePane="bottomRight" state="frozen"/>
      <selection pane="topRight" activeCell="F1" sqref="F1"/>
      <selection pane="bottomLeft" activeCell="A6" sqref="A6"/>
      <selection pane="bottomRight" activeCell="N5" sqref="N5"/>
    </sheetView>
  </sheetViews>
  <sheetFormatPr defaultRowHeight="15" x14ac:dyDescent="0.25"/>
  <cols>
    <col min="1" max="1" width="5.5703125" customWidth="1"/>
    <col min="2" max="2" width="7.7109375" customWidth="1"/>
    <col min="3" max="3" width="49.85546875" customWidth="1"/>
    <col min="4" max="4" width="8.85546875" customWidth="1"/>
    <col min="5" max="5" width="2.7109375" customWidth="1"/>
    <col min="6" max="6" width="11" customWidth="1"/>
    <col min="7" max="7" width="11.42578125" customWidth="1"/>
    <col min="8" max="8" width="12.7109375" customWidth="1"/>
    <col min="9" max="9" width="13.140625" customWidth="1"/>
    <col min="10" max="10" width="13.28515625" customWidth="1"/>
    <col min="11" max="11" width="12" customWidth="1"/>
    <col min="12" max="12" width="13.42578125" customWidth="1"/>
    <col min="13" max="13" width="13.42578125" style="250" customWidth="1"/>
    <col min="14" max="14" width="12.7109375" style="246" customWidth="1"/>
    <col min="15" max="15" width="34.5703125" style="228" customWidth="1"/>
  </cols>
  <sheetData>
    <row r="1" spans="1:15" ht="43.5" customHeight="1" x14ac:dyDescent="0.25">
      <c r="A1" s="395" t="s">
        <v>188</v>
      </c>
      <c r="B1" s="396"/>
      <c r="C1" s="396"/>
      <c r="D1" s="396"/>
      <c r="E1" s="396"/>
      <c r="F1" s="396"/>
      <c r="G1" s="396"/>
      <c r="H1" s="396"/>
      <c r="I1" s="396"/>
      <c r="J1" s="396"/>
    </row>
    <row r="2" spans="1:15" ht="16.5" customHeight="1" x14ac:dyDescent="0.25">
      <c r="A2" s="61"/>
      <c r="B2" s="62"/>
      <c r="C2" s="62"/>
      <c r="D2" s="62"/>
      <c r="E2" s="62"/>
      <c r="F2" s="21" t="s">
        <v>44</v>
      </c>
      <c r="G2" s="24"/>
      <c r="H2" s="25" t="s">
        <v>45</v>
      </c>
      <c r="I2" s="62"/>
      <c r="J2" s="62"/>
      <c r="N2"/>
      <c r="O2" s="255"/>
    </row>
    <row r="3" spans="1:15" x14ac:dyDescent="0.25">
      <c r="A3" s="1"/>
      <c r="B3" s="1"/>
      <c r="C3" s="1"/>
      <c r="D3" s="2"/>
      <c r="G3" s="26"/>
      <c r="H3" t="s">
        <v>46</v>
      </c>
    </row>
    <row r="4" spans="1:15" x14ac:dyDescent="0.25">
      <c r="A4" s="1"/>
      <c r="B4" s="1"/>
      <c r="C4" s="1"/>
      <c r="D4" s="2"/>
      <c r="G4" s="38"/>
      <c r="H4" t="s">
        <v>123</v>
      </c>
    </row>
    <row r="5" spans="1:15" ht="27.75" customHeight="1" x14ac:dyDescent="0.25">
      <c r="A5" s="47" t="s">
        <v>0</v>
      </c>
      <c r="B5" s="47" t="s">
        <v>1</v>
      </c>
      <c r="C5" s="48" t="s">
        <v>2</v>
      </c>
      <c r="D5" s="65" t="s">
        <v>43</v>
      </c>
      <c r="F5" s="27" t="s">
        <v>622</v>
      </c>
      <c r="G5" s="27" t="s">
        <v>623</v>
      </c>
      <c r="H5" s="27" t="s">
        <v>624</v>
      </c>
      <c r="I5" s="27" t="s">
        <v>626</v>
      </c>
      <c r="J5" s="27" t="s">
        <v>627</v>
      </c>
      <c r="K5" s="27" t="s">
        <v>628</v>
      </c>
      <c r="L5" s="27" t="s">
        <v>629</v>
      </c>
      <c r="M5" s="27" t="s">
        <v>632</v>
      </c>
      <c r="N5" s="237" t="s">
        <v>631</v>
      </c>
      <c r="O5" s="237" t="s">
        <v>53</v>
      </c>
    </row>
    <row r="6" spans="1:15" x14ac:dyDescent="0.25">
      <c r="A6" s="408" t="s">
        <v>3</v>
      </c>
      <c r="B6" s="19"/>
      <c r="C6" s="66" t="s">
        <v>4</v>
      </c>
      <c r="D6" s="67"/>
    </row>
    <row r="7" spans="1:15" x14ac:dyDescent="0.25">
      <c r="A7" s="409"/>
      <c r="B7" s="431">
        <v>30060</v>
      </c>
      <c r="C7" s="433" t="s">
        <v>128</v>
      </c>
      <c r="D7" s="68">
        <v>6</v>
      </c>
      <c r="F7" s="397" t="s">
        <v>159</v>
      </c>
      <c r="G7" s="397" t="s">
        <v>159</v>
      </c>
      <c r="H7" s="397" t="s">
        <v>160</v>
      </c>
      <c r="I7" s="397" t="s">
        <v>161</v>
      </c>
      <c r="J7" s="399" t="s">
        <v>398</v>
      </c>
      <c r="K7" s="413"/>
      <c r="L7" s="397" t="s">
        <v>163</v>
      </c>
      <c r="M7" s="413"/>
      <c r="N7" s="397" t="s">
        <v>613</v>
      </c>
      <c r="O7" s="421" t="s">
        <v>409</v>
      </c>
    </row>
    <row r="8" spans="1:15" x14ac:dyDescent="0.25">
      <c r="A8" s="409"/>
      <c r="B8" s="431"/>
      <c r="C8" s="433"/>
      <c r="D8" s="68">
        <v>2</v>
      </c>
      <c r="F8" s="420"/>
      <c r="G8" s="420"/>
      <c r="H8" s="420"/>
      <c r="I8" s="420"/>
      <c r="J8" s="434"/>
      <c r="K8" s="419"/>
      <c r="L8" s="420"/>
      <c r="M8" s="419"/>
      <c r="N8" s="439"/>
      <c r="O8" s="422"/>
    </row>
    <row r="9" spans="1:15" x14ac:dyDescent="0.25">
      <c r="A9" s="409"/>
      <c r="B9" s="431"/>
      <c r="C9" s="433"/>
      <c r="D9" s="68">
        <v>2</v>
      </c>
      <c r="F9" s="398"/>
      <c r="G9" s="398"/>
      <c r="H9" s="398"/>
      <c r="I9" s="398"/>
      <c r="J9" s="426"/>
      <c r="K9" s="414"/>
      <c r="L9" s="398"/>
      <c r="M9" s="414"/>
      <c r="N9" s="440"/>
      <c r="O9" s="423"/>
    </row>
    <row r="10" spans="1:15" ht="59.25" customHeight="1" x14ac:dyDescent="0.25">
      <c r="A10" s="409"/>
      <c r="B10" s="276">
        <v>30062</v>
      </c>
      <c r="C10" s="17" t="s">
        <v>129</v>
      </c>
      <c r="D10" s="68">
        <v>8</v>
      </c>
      <c r="F10" s="36" t="s">
        <v>51</v>
      </c>
      <c r="G10" s="36" t="s">
        <v>51</v>
      </c>
      <c r="H10" s="36" t="s">
        <v>52</v>
      </c>
      <c r="I10" s="360" t="s">
        <v>364</v>
      </c>
      <c r="J10" s="353" t="s">
        <v>387</v>
      </c>
      <c r="K10" s="36" t="s">
        <v>76</v>
      </c>
      <c r="L10" s="36" t="s">
        <v>54</v>
      </c>
      <c r="M10" s="261" t="s">
        <v>349</v>
      </c>
      <c r="N10" s="385" t="s">
        <v>606</v>
      </c>
      <c r="O10" s="238" t="s">
        <v>607</v>
      </c>
    </row>
    <row r="11" spans="1:15" ht="57" customHeight="1" x14ac:dyDescent="0.25">
      <c r="A11" s="409"/>
      <c r="B11" s="276">
        <v>30065</v>
      </c>
      <c r="C11" s="17" t="s">
        <v>130</v>
      </c>
      <c r="D11" s="68">
        <v>9</v>
      </c>
      <c r="F11" s="36" t="s">
        <v>55</v>
      </c>
      <c r="G11" s="36" t="s">
        <v>55</v>
      </c>
      <c r="H11" s="36" t="s">
        <v>56</v>
      </c>
      <c r="I11" s="36" t="s">
        <v>55</v>
      </c>
      <c r="J11" s="355" t="s">
        <v>530</v>
      </c>
      <c r="K11" s="36" t="s">
        <v>58</v>
      </c>
      <c r="L11" s="355" t="s">
        <v>448</v>
      </c>
      <c r="M11" s="37" t="s">
        <v>365</v>
      </c>
      <c r="N11" s="37" t="s">
        <v>388</v>
      </c>
      <c r="O11" s="254" t="s">
        <v>410</v>
      </c>
    </row>
    <row r="12" spans="1:15" ht="42" customHeight="1" thickBot="1" x14ac:dyDescent="0.3">
      <c r="A12" s="409"/>
      <c r="B12" s="258">
        <v>30527</v>
      </c>
      <c r="C12" s="17" t="s">
        <v>338</v>
      </c>
      <c r="D12" s="86">
        <v>1</v>
      </c>
      <c r="F12" s="257" t="s">
        <v>337</v>
      </c>
      <c r="G12" s="257" t="s">
        <v>337</v>
      </c>
      <c r="H12" s="257" t="s">
        <v>338</v>
      </c>
      <c r="I12" s="38"/>
      <c r="J12" s="38"/>
      <c r="K12" s="38"/>
      <c r="L12" s="38"/>
      <c r="M12" s="38"/>
      <c r="N12" s="277" t="s">
        <v>358</v>
      </c>
      <c r="O12" s="259"/>
    </row>
    <row r="13" spans="1:15" ht="15.75" thickTop="1" x14ac:dyDescent="0.25">
      <c r="A13" s="409"/>
      <c r="B13" s="7"/>
      <c r="C13" s="17"/>
      <c r="D13" s="87">
        <f>SUM(D7:D12)</f>
        <v>28</v>
      </c>
    </row>
    <row r="14" spans="1:15" x14ac:dyDescent="0.25">
      <c r="A14" s="409"/>
      <c r="B14" s="7"/>
      <c r="C14" s="10" t="s">
        <v>8</v>
      </c>
      <c r="D14" s="67"/>
    </row>
    <row r="15" spans="1:15" ht="52.5" customHeight="1" x14ac:dyDescent="0.25">
      <c r="A15" s="409"/>
      <c r="B15" s="276">
        <v>30063</v>
      </c>
      <c r="C15" s="17" t="s">
        <v>131</v>
      </c>
      <c r="D15" s="68">
        <v>7</v>
      </c>
      <c r="F15" s="36" t="s">
        <v>60</v>
      </c>
      <c r="G15" s="36" t="s">
        <v>60</v>
      </c>
      <c r="H15" s="36" t="s">
        <v>61</v>
      </c>
      <c r="I15" s="360" t="s">
        <v>367</v>
      </c>
      <c r="J15" s="358"/>
      <c r="K15" s="94"/>
      <c r="L15" s="94"/>
      <c r="M15" s="38"/>
      <c r="N15" s="385" t="s">
        <v>602</v>
      </c>
      <c r="O15" s="238"/>
    </row>
    <row r="16" spans="1:15" ht="14.45" customHeight="1" x14ac:dyDescent="0.25">
      <c r="A16" s="409"/>
      <c r="B16" s="431">
        <v>30066</v>
      </c>
      <c r="C16" s="433" t="s">
        <v>132</v>
      </c>
      <c r="D16" s="68">
        <v>3</v>
      </c>
      <c r="F16" s="397" t="s">
        <v>62</v>
      </c>
      <c r="G16" s="397" t="s">
        <v>62</v>
      </c>
      <c r="H16" s="397" t="s">
        <v>63</v>
      </c>
      <c r="I16" s="397" t="s">
        <v>63</v>
      </c>
      <c r="J16" s="397" t="s">
        <v>64</v>
      </c>
      <c r="K16" s="397" t="s">
        <v>190</v>
      </c>
      <c r="L16" s="397" t="s">
        <v>66</v>
      </c>
      <c r="M16" s="399" t="s">
        <v>412</v>
      </c>
      <c r="N16" s="399" t="s">
        <v>388</v>
      </c>
      <c r="O16" s="442" t="s">
        <v>411</v>
      </c>
    </row>
    <row r="17" spans="1:15" ht="49.5" customHeight="1" x14ac:dyDescent="0.25">
      <c r="A17" s="409"/>
      <c r="B17" s="431"/>
      <c r="C17" s="433"/>
      <c r="D17" s="68">
        <v>5</v>
      </c>
      <c r="F17" s="398"/>
      <c r="G17" s="398"/>
      <c r="H17" s="398"/>
      <c r="I17" s="398"/>
      <c r="J17" s="398"/>
      <c r="K17" s="398"/>
      <c r="L17" s="398"/>
      <c r="M17" s="426" t="s">
        <v>350</v>
      </c>
      <c r="N17" s="441"/>
      <c r="O17" s="443"/>
    </row>
    <row r="18" spans="1:15" ht="43.5" customHeight="1" x14ac:dyDescent="0.25">
      <c r="A18" s="409"/>
      <c r="B18" s="11">
        <v>30428</v>
      </c>
      <c r="C18" s="17" t="s">
        <v>133</v>
      </c>
      <c r="D18" s="68">
        <v>6</v>
      </c>
      <c r="F18" s="36" t="s">
        <v>67</v>
      </c>
      <c r="G18" s="36" t="s">
        <v>67</v>
      </c>
      <c r="H18" s="36" t="s">
        <v>68</v>
      </c>
      <c r="I18" s="36" t="s">
        <v>67</v>
      </c>
      <c r="J18" s="351" t="s">
        <v>413</v>
      </c>
      <c r="K18" s="94"/>
      <c r="L18" s="94"/>
      <c r="M18" s="38"/>
      <c r="N18" s="272" t="s">
        <v>370</v>
      </c>
      <c r="O18" s="238" t="s">
        <v>414</v>
      </c>
    </row>
    <row r="19" spans="1:15" ht="74.45" customHeight="1" x14ac:dyDescent="0.25">
      <c r="A19" s="409"/>
      <c r="B19" s="11">
        <v>30424</v>
      </c>
      <c r="C19" s="17" t="s">
        <v>12</v>
      </c>
      <c r="D19" s="68">
        <v>6</v>
      </c>
      <c r="F19" s="36" t="s">
        <v>69</v>
      </c>
      <c r="G19" s="36" t="s">
        <v>69</v>
      </c>
      <c r="H19" s="36" t="s">
        <v>69</v>
      </c>
      <c r="I19" s="36" t="s">
        <v>69</v>
      </c>
      <c r="J19" s="36" t="s">
        <v>69</v>
      </c>
      <c r="K19" s="36" t="s">
        <v>69</v>
      </c>
      <c r="L19" s="94"/>
      <c r="M19" s="37" t="s">
        <v>415</v>
      </c>
      <c r="N19" s="222"/>
      <c r="O19" s="233"/>
    </row>
    <row r="20" spans="1:15" ht="45.75" thickBot="1" x14ac:dyDescent="0.3">
      <c r="A20" s="409"/>
      <c r="B20" s="7"/>
      <c r="C20" s="12" t="s">
        <v>134</v>
      </c>
      <c r="D20" s="86">
        <v>4</v>
      </c>
      <c r="F20" s="36" t="s">
        <v>70</v>
      </c>
      <c r="G20" s="36" t="s">
        <v>70</v>
      </c>
      <c r="H20" s="36" t="s">
        <v>70</v>
      </c>
      <c r="I20" s="36" t="s">
        <v>70</v>
      </c>
      <c r="J20" s="36" t="s">
        <v>70</v>
      </c>
      <c r="K20" s="36" t="s">
        <v>70</v>
      </c>
      <c r="L20" s="36" t="s">
        <v>70</v>
      </c>
      <c r="M20" s="262" t="s">
        <v>343</v>
      </c>
      <c r="N20" s="385" t="s">
        <v>593</v>
      </c>
      <c r="O20" s="390" t="s">
        <v>635</v>
      </c>
    </row>
    <row r="21" spans="1:15" ht="15.75" thickTop="1" x14ac:dyDescent="0.25">
      <c r="A21" s="409"/>
      <c r="B21" s="7"/>
      <c r="C21" s="12"/>
      <c r="D21" s="87">
        <f>SUM(D15:D20)</f>
        <v>31</v>
      </c>
    </row>
    <row r="22" spans="1:15" x14ac:dyDescent="0.25">
      <c r="A22" s="410"/>
      <c r="B22" s="15"/>
      <c r="C22" s="51" t="s">
        <v>14</v>
      </c>
      <c r="D22" s="73">
        <f>SUM(D13+D21)</f>
        <v>59</v>
      </c>
    </row>
    <row r="23" spans="1:15" x14ac:dyDescent="0.25">
      <c r="A23" s="401" t="s">
        <v>15</v>
      </c>
      <c r="B23" s="3"/>
      <c r="C23" s="74" t="s">
        <v>4</v>
      </c>
      <c r="D23" s="67"/>
    </row>
    <row r="24" spans="1:15" ht="52.5" customHeight="1" x14ac:dyDescent="0.25">
      <c r="A24" s="401"/>
      <c r="B24" s="276">
        <v>30001</v>
      </c>
      <c r="C24" s="17" t="s">
        <v>135</v>
      </c>
      <c r="D24" s="68">
        <v>8</v>
      </c>
      <c r="F24" s="36" t="s">
        <v>73</v>
      </c>
      <c r="G24" s="36" t="s">
        <v>73</v>
      </c>
      <c r="H24" s="36" t="s">
        <v>74</v>
      </c>
      <c r="I24" s="36" t="s">
        <v>73</v>
      </c>
      <c r="J24" s="375" t="s">
        <v>587</v>
      </c>
      <c r="K24" s="36" t="s">
        <v>75</v>
      </c>
      <c r="L24" s="42" t="s">
        <v>77</v>
      </c>
      <c r="M24" s="37" t="s">
        <v>416</v>
      </c>
      <c r="N24" s="42" t="s">
        <v>599</v>
      </c>
      <c r="O24" s="254"/>
    </row>
    <row r="25" spans="1:15" ht="66.95" customHeight="1" x14ac:dyDescent="0.25">
      <c r="A25" s="401"/>
      <c r="B25" s="7">
        <v>30067</v>
      </c>
      <c r="C25" s="17" t="s">
        <v>136</v>
      </c>
      <c r="D25" s="68">
        <v>6</v>
      </c>
      <c r="F25" s="36" t="s">
        <v>78</v>
      </c>
      <c r="G25" s="36" t="s">
        <v>78</v>
      </c>
      <c r="H25" s="36" t="s">
        <v>79</v>
      </c>
      <c r="I25" s="367" t="s">
        <v>374</v>
      </c>
      <c r="J25" s="36" t="s">
        <v>80</v>
      </c>
      <c r="K25" s="36" t="s">
        <v>81</v>
      </c>
      <c r="L25" s="43"/>
      <c r="M25" s="43"/>
      <c r="N25" s="42" t="s">
        <v>616</v>
      </c>
      <c r="O25" s="233"/>
    </row>
    <row r="26" spans="1:15" ht="63" customHeight="1" x14ac:dyDescent="0.25">
      <c r="A26" s="401"/>
      <c r="B26" s="11">
        <v>30426</v>
      </c>
      <c r="C26" s="89" t="s">
        <v>137</v>
      </c>
      <c r="D26" s="68">
        <v>5</v>
      </c>
      <c r="F26" s="36" t="s">
        <v>82</v>
      </c>
      <c r="G26" s="36" t="s">
        <v>82</v>
      </c>
      <c r="H26" s="36" t="s">
        <v>86</v>
      </c>
      <c r="I26" s="36" t="s">
        <v>82</v>
      </c>
      <c r="J26" s="368" t="s">
        <v>375</v>
      </c>
      <c r="K26" s="359" t="s">
        <v>575</v>
      </c>
      <c r="L26" s="355" t="s">
        <v>376</v>
      </c>
      <c r="M26" s="43"/>
      <c r="N26" s="387" t="s">
        <v>620</v>
      </c>
      <c r="O26" s="238" t="s">
        <v>417</v>
      </c>
    </row>
    <row r="27" spans="1:15" ht="51" customHeight="1" x14ac:dyDescent="0.25">
      <c r="A27" s="401"/>
      <c r="B27" s="7">
        <v>30006</v>
      </c>
      <c r="C27" s="90" t="s">
        <v>138</v>
      </c>
      <c r="D27" s="69">
        <v>6</v>
      </c>
      <c r="F27" s="36" t="s">
        <v>87</v>
      </c>
      <c r="G27" s="36" t="s">
        <v>87</v>
      </c>
      <c r="H27" s="36" t="s">
        <v>88</v>
      </c>
      <c r="I27" s="36" t="s">
        <v>89</v>
      </c>
      <c r="J27" s="94"/>
      <c r="K27" s="38"/>
      <c r="L27" s="355" t="s">
        <v>378</v>
      </c>
      <c r="M27" s="43"/>
      <c r="N27" s="216"/>
      <c r="O27" s="238" t="s">
        <v>192</v>
      </c>
    </row>
    <row r="28" spans="1:15" ht="72" customHeight="1" thickBot="1" x14ac:dyDescent="0.3">
      <c r="A28" s="401"/>
      <c r="B28" s="7">
        <v>30048</v>
      </c>
      <c r="C28" s="17" t="s">
        <v>139</v>
      </c>
      <c r="D28" s="86">
        <v>6</v>
      </c>
      <c r="F28" s="36" t="s">
        <v>90</v>
      </c>
      <c r="G28" s="36" t="s">
        <v>90</v>
      </c>
      <c r="H28" s="36" t="s">
        <v>91</v>
      </c>
      <c r="I28" s="36" t="s">
        <v>90</v>
      </c>
      <c r="J28" s="355" t="s">
        <v>380</v>
      </c>
      <c r="K28" s="36" t="s">
        <v>167</v>
      </c>
      <c r="L28" s="351" t="s">
        <v>447</v>
      </c>
      <c r="M28" s="43"/>
      <c r="N28" s="37" t="s">
        <v>381</v>
      </c>
      <c r="O28" s="233"/>
    </row>
    <row r="29" spans="1:15" ht="15.75" thickTop="1" x14ac:dyDescent="0.25">
      <c r="A29" s="401"/>
      <c r="B29" s="7"/>
      <c r="C29" s="91"/>
      <c r="D29" s="87">
        <f>SUM(D24:D28)</f>
        <v>31</v>
      </c>
    </row>
    <row r="30" spans="1:15" x14ac:dyDescent="0.25">
      <c r="A30" s="401"/>
      <c r="B30" s="7"/>
      <c r="C30" s="75" t="s">
        <v>8</v>
      </c>
      <c r="D30" s="76"/>
    </row>
    <row r="31" spans="1:15" ht="60" customHeight="1" x14ac:dyDescent="0.25">
      <c r="A31" s="401"/>
      <c r="B31" s="11">
        <v>30427</v>
      </c>
      <c r="C31" s="20" t="s">
        <v>140</v>
      </c>
      <c r="D31" s="76">
        <v>5</v>
      </c>
      <c r="F31" s="36" t="s">
        <v>84</v>
      </c>
      <c r="G31" s="36" t="s">
        <v>84</v>
      </c>
      <c r="H31" s="36" t="s">
        <v>85</v>
      </c>
      <c r="I31" s="36" t="s">
        <v>84</v>
      </c>
      <c r="J31" s="38"/>
      <c r="K31" s="36" t="s">
        <v>83</v>
      </c>
      <c r="L31" s="36" t="s">
        <v>165</v>
      </c>
      <c r="M31" s="43"/>
      <c r="N31" s="42" t="s">
        <v>620</v>
      </c>
      <c r="O31" s="238" t="s">
        <v>418</v>
      </c>
    </row>
    <row r="32" spans="1:15" ht="48" customHeight="1" x14ac:dyDescent="0.25">
      <c r="A32" s="401"/>
      <c r="B32" s="95">
        <v>30283</v>
      </c>
      <c r="C32" s="96" t="s">
        <v>184</v>
      </c>
      <c r="D32" s="97">
        <v>6</v>
      </c>
      <c r="F32" s="38"/>
      <c r="G32" s="38"/>
      <c r="H32" s="38"/>
      <c r="I32" s="38"/>
      <c r="J32" s="352" t="s">
        <v>569</v>
      </c>
      <c r="K32" s="38"/>
      <c r="L32" s="38"/>
      <c r="M32" s="242"/>
      <c r="N32" s="242"/>
      <c r="O32" s="233"/>
    </row>
    <row r="33" spans="1:15" ht="41.25" customHeight="1" x14ac:dyDescent="0.25">
      <c r="A33" s="401"/>
      <c r="B33" s="95">
        <v>30057</v>
      </c>
      <c r="C33" s="98" t="s">
        <v>185</v>
      </c>
      <c r="D33" s="97">
        <v>6</v>
      </c>
      <c r="F33" s="38"/>
      <c r="G33" s="38"/>
      <c r="H33" s="437" t="s">
        <v>193</v>
      </c>
      <c r="I33" s="38"/>
      <c r="J33" s="354" t="s">
        <v>571</v>
      </c>
      <c r="K33" s="38"/>
      <c r="L33" s="38"/>
      <c r="M33" s="242"/>
      <c r="N33" s="242"/>
      <c r="O33" s="233"/>
    </row>
    <row r="34" spans="1:15" ht="49.5" customHeight="1" x14ac:dyDescent="0.25">
      <c r="A34" s="401"/>
      <c r="B34" s="99">
        <v>30054</v>
      </c>
      <c r="C34" s="100" t="s">
        <v>186</v>
      </c>
      <c r="D34" s="101">
        <v>6</v>
      </c>
      <c r="F34" s="38"/>
      <c r="G34" s="38"/>
      <c r="H34" s="438"/>
      <c r="I34" s="38"/>
      <c r="J34" s="355" t="s">
        <v>419</v>
      </c>
      <c r="K34" s="38"/>
      <c r="L34" s="38"/>
      <c r="M34" s="242"/>
      <c r="N34" s="242"/>
      <c r="O34" s="233"/>
    </row>
    <row r="35" spans="1:15" x14ac:dyDescent="0.25">
      <c r="A35" s="401"/>
      <c r="B35" s="99">
        <v>30055</v>
      </c>
      <c r="C35" s="102" t="s">
        <v>187</v>
      </c>
      <c r="D35" s="101">
        <v>6</v>
      </c>
      <c r="F35" s="38"/>
      <c r="G35" s="38"/>
      <c r="H35" s="38"/>
      <c r="I35" s="38"/>
      <c r="J35" s="38"/>
      <c r="K35" s="38"/>
      <c r="L35" s="38"/>
      <c r="M35" s="242"/>
      <c r="N35" s="242"/>
      <c r="O35" s="233"/>
    </row>
    <row r="36" spans="1:15" ht="48" customHeight="1" x14ac:dyDescent="0.25">
      <c r="A36" s="401"/>
      <c r="B36" s="81">
        <v>30017</v>
      </c>
      <c r="C36" s="103" t="s">
        <v>143</v>
      </c>
      <c r="D36" s="68">
        <v>6</v>
      </c>
      <c r="F36" s="36" t="s">
        <v>107</v>
      </c>
      <c r="G36" s="36" t="s">
        <v>107</v>
      </c>
      <c r="H36" s="36" t="s">
        <v>108</v>
      </c>
      <c r="I36" s="120" t="s">
        <v>126</v>
      </c>
      <c r="J36" s="38"/>
      <c r="K36" s="38"/>
      <c r="L36" s="355" t="s">
        <v>396</v>
      </c>
      <c r="M36" s="216"/>
      <c r="N36" s="216"/>
      <c r="O36" s="238" t="s">
        <v>420</v>
      </c>
    </row>
    <row r="37" spans="1:15" ht="45" x14ac:dyDescent="0.25">
      <c r="A37" s="401"/>
      <c r="B37" s="7">
        <v>30288</v>
      </c>
      <c r="C37" s="93" t="s">
        <v>144</v>
      </c>
      <c r="D37" s="77">
        <v>1</v>
      </c>
      <c r="F37" s="36" t="s">
        <v>98</v>
      </c>
      <c r="G37" s="36" t="s">
        <v>98</v>
      </c>
      <c r="H37" s="36" t="s">
        <v>99</v>
      </c>
      <c r="I37" s="120" t="s">
        <v>98</v>
      </c>
      <c r="J37" s="38"/>
      <c r="K37" s="120" t="s">
        <v>100</v>
      </c>
      <c r="L37" s="42" t="s">
        <v>101</v>
      </c>
      <c r="M37" s="262" t="s">
        <v>351</v>
      </c>
      <c r="N37" s="236"/>
      <c r="O37" s="233"/>
    </row>
    <row r="38" spans="1:15" ht="16.5" customHeight="1" thickBot="1" x14ac:dyDescent="0.3">
      <c r="A38" s="401"/>
      <c r="B38" s="81"/>
      <c r="C38" s="104" t="s">
        <v>145</v>
      </c>
      <c r="D38" s="86">
        <v>4</v>
      </c>
      <c r="F38" s="24"/>
      <c r="G38" s="24"/>
      <c r="H38" s="24"/>
      <c r="I38" s="24"/>
      <c r="J38" s="24"/>
      <c r="K38" s="24"/>
      <c r="L38" s="64"/>
      <c r="M38" s="263" t="s">
        <v>346</v>
      </c>
      <c r="N38" s="249"/>
      <c r="O38" s="233"/>
    </row>
    <row r="39" spans="1:15" ht="15.75" thickTop="1" x14ac:dyDescent="0.25">
      <c r="A39" s="401"/>
      <c r="B39" s="63"/>
      <c r="C39" s="105"/>
      <c r="D39" s="87">
        <f>SUM(D31:D33,D36,D37,D38)</f>
        <v>28</v>
      </c>
    </row>
    <row r="40" spans="1:15" x14ac:dyDescent="0.25">
      <c r="A40" s="401"/>
      <c r="B40" s="15"/>
      <c r="C40" s="72" t="s">
        <v>28</v>
      </c>
      <c r="D40" s="78">
        <f>SUM(D29+D39)</f>
        <v>59</v>
      </c>
    </row>
    <row r="41" spans="1:15" x14ac:dyDescent="0.25">
      <c r="A41" s="401" t="s">
        <v>29</v>
      </c>
      <c r="B41" s="106"/>
      <c r="C41" s="75" t="s">
        <v>4</v>
      </c>
      <c r="D41" s="79"/>
    </row>
    <row r="42" spans="1:15" ht="43.5" customHeight="1" x14ac:dyDescent="0.25">
      <c r="A42" s="401"/>
      <c r="B42" s="107">
        <v>30284</v>
      </c>
      <c r="C42" s="108" t="s">
        <v>179</v>
      </c>
      <c r="D42" s="109">
        <v>6</v>
      </c>
      <c r="F42" s="38"/>
      <c r="G42" s="38"/>
      <c r="H42" s="38"/>
      <c r="I42" s="38"/>
      <c r="J42" s="353" t="s">
        <v>421</v>
      </c>
      <c r="K42" s="38"/>
      <c r="L42" s="353" t="s">
        <v>422</v>
      </c>
      <c r="M42" s="216"/>
      <c r="N42" s="216"/>
      <c r="O42" s="233"/>
    </row>
    <row r="43" spans="1:15" ht="40.5" customHeight="1" x14ac:dyDescent="0.25">
      <c r="A43" s="401"/>
      <c r="B43" s="99">
        <v>30285</v>
      </c>
      <c r="C43" s="110" t="s">
        <v>180</v>
      </c>
      <c r="D43" s="111">
        <v>6</v>
      </c>
      <c r="F43" s="38"/>
      <c r="G43" s="38"/>
      <c r="H43" s="38"/>
      <c r="I43" s="38"/>
      <c r="J43" s="353" t="s">
        <v>421</v>
      </c>
      <c r="K43" s="38"/>
      <c r="L43" s="353" t="s">
        <v>422</v>
      </c>
      <c r="M43" s="216"/>
      <c r="N43" s="216"/>
      <c r="O43" s="233"/>
    </row>
    <row r="44" spans="1:15" ht="45" x14ac:dyDescent="0.25">
      <c r="A44" s="401"/>
      <c r="B44" s="80">
        <v>30281</v>
      </c>
      <c r="C44" s="112" t="s">
        <v>181</v>
      </c>
      <c r="D44" s="113">
        <v>2</v>
      </c>
      <c r="F44" s="38"/>
      <c r="G44" s="38"/>
      <c r="H44" s="123" t="s">
        <v>102</v>
      </c>
      <c r="I44" s="38"/>
      <c r="J44" s="38"/>
      <c r="K44" s="38"/>
      <c r="L44" s="42" t="s">
        <v>101</v>
      </c>
      <c r="M44" s="236"/>
      <c r="N44" s="236"/>
      <c r="O44" s="233"/>
    </row>
    <row r="45" spans="1:15" ht="37.5" customHeight="1" thickBot="1" x14ac:dyDescent="0.3">
      <c r="A45" s="401"/>
      <c r="B45" s="81"/>
      <c r="C45" s="103" t="s">
        <v>329</v>
      </c>
      <c r="D45" s="86">
        <v>24</v>
      </c>
      <c r="F45" s="44"/>
      <c r="G45" s="44"/>
      <c r="H45" s="44"/>
      <c r="I45" s="44"/>
      <c r="J45" s="44"/>
      <c r="K45" s="211" t="s">
        <v>330</v>
      </c>
      <c r="L45" s="126"/>
      <c r="M45" s="126"/>
      <c r="N45" s="391" t="s">
        <v>355</v>
      </c>
      <c r="O45" s="233"/>
    </row>
    <row r="46" spans="1:15" ht="15.75" thickTop="1" x14ac:dyDescent="0.25">
      <c r="A46" s="401"/>
      <c r="B46" s="81"/>
      <c r="C46" s="114"/>
      <c r="D46" s="87">
        <f>SUM(D42,D44,D45)</f>
        <v>32</v>
      </c>
    </row>
    <row r="47" spans="1:15" x14ac:dyDescent="0.25">
      <c r="A47" s="401"/>
      <c r="B47" s="81"/>
      <c r="C47" s="74" t="s">
        <v>8</v>
      </c>
      <c r="D47" s="67"/>
    </row>
    <row r="48" spans="1:15" x14ac:dyDescent="0.25">
      <c r="A48" s="401"/>
      <c r="B48" s="115">
        <v>30287</v>
      </c>
      <c r="C48" s="98" t="s">
        <v>182</v>
      </c>
      <c r="D48" s="97">
        <v>6</v>
      </c>
      <c r="F48" s="38"/>
      <c r="G48" s="38"/>
      <c r="H48" s="38"/>
      <c r="I48" s="38"/>
      <c r="J48" s="38"/>
      <c r="K48" s="38"/>
      <c r="L48" s="38"/>
      <c r="M48" s="38"/>
      <c r="N48" s="242"/>
      <c r="O48" s="233"/>
    </row>
    <row r="49" spans="1:15" ht="33.75" x14ac:dyDescent="0.25">
      <c r="A49" s="401"/>
      <c r="B49" s="116">
        <v>30012</v>
      </c>
      <c r="C49" s="117" t="s">
        <v>183</v>
      </c>
      <c r="D49" s="118">
        <v>6</v>
      </c>
      <c r="F49" s="123" t="s">
        <v>174</v>
      </c>
      <c r="G49" s="38"/>
      <c r="H49" s="123" t="s">
        <v>103</v>
      </c>
      <c r="I49" s="123" t="s">
        <v>177</v>
      </c>
      <c r="J49" s="38"/>
      <c r="K49" s="38"/>
      <c r="L49" s="38"/>
      <c r="M49" s="38"/>
      <c r="N49" s="242"/>
      <c r="O49" s="233"/>
    </row>
    <row r="50" spans="1:15" ht="45" x14ac:dyDescent="0.25">
      <c r="A50" s="401"/>
      <c r="B50" s="11">
        <v>30282</v>
      </c>
      <c r="C50" s="119" t="s">
        <v>153</v>
      </c>
      <c r="D50" s="77">
        <v>2</v>
      </c>
      <c r="F50" s="38"/>
      <c r="G50" s="38"/>
      <c r="H50" s="123" t="s">
        <v>175</v>
      </c>
      <c r="I50" s="38"/>
      <c r="J50" s="38"/>
      <c r="K50" s="38"/>
      <c r="L50" s="38"/>
      <c r="M50" s="38"/>
      <c r="N50" s="242"/>
      <c r="O50" s="233"/>
    </row>
    <row r="51" spans="1:15" ht="15" customHeight="1" x14ac:dyDescent="0.25">
      <c r="A51" s="401"/>
      <c r="B51" s="444">
        <v>30058</v>
      </c>
      <c r="C51" s="432" t="s">
        <v>155</v>
      </c>
      <c r="D51" s="76">
        <v>4</v>
      </c>
      <c r="F51" s="397" t="s">
        <v>112</v>
      </c>
      <c r="G51" s="397" t="s">
        <v>112</v>
      </c>
      <c r="H51" s="397" t="s">
        <v>113</v>
      </c>
      <c r="I51" s="397" t="s">
        <v>112</v>
      </c>
      <c r="J51" s="399" t="s">
        <v>408</v>
      </c>
      <c r="K51" s="397" t="s">
        <v>178</v>
      </c>
      <c r="L51" s="435"/>
      <c r="M51" s="435"/>
      <c r="N51" s="436" t="s">
        <v>618</v>
      </c>
      <c r="O51" s="425" t="s">
        <v>189</v>
      </c>
    </row>
    <row r="52" spans="1:15" ht="46.5" customHeight="1" x14ac:dyDescent="0.25">
      <c r="A52" s="401"/>
      <c r="B52" s="444"/>
      <c r="C52" s="430"/>
      <c r="D52" s="68">
        <v>3</v>
      </c>
      <c r="F52" s="398"/>
      <c r="G52" s="398"/>
      <c r="H52" s="398"/>
      <c r="I52" s="398"/>
      <c r="J52" s="426"/>
      <c r="K52" s="398"/>
      <c r="L52" s="435"/>
      <c r="M52" s="435"/>
      <c r="N52" s="426"/>
      <c r="O52" s="425"/>
    </row>
    <row r="53" spans="1:15" x14ac:dyDescent="0.25">
      <c r="A53" s="401"/>
      <c r="B53" s="81"/>
      <c r="C53" s="17" t="s">
        <v>156</v>
      </c>
      <c r="D53" s="68">
        <v>6</v>
      </c>
      <c r="F53" s="44"/>
      <c r="G53" s="44"/>
      <c r="H53" s="44"/>
      <c r="I53" s="44"/>
      <c r="J53" s="44"/>
      <c r="K53" s="44"/>
      <c r="L53" s="44"/>
      <c r="M53" s="199"/>
      <c r="N53" s="245"/>
      <c r="O53" s="233"/>
    </row>
    <row r="54" spans="1:15" x14ac:dyDescent="0.25">
      <c r="A54" s="401"/>
      <c r="B54" s="81"/>
      <c r="C54" s="17" t="s">
        <v>157</v>
      </c>
      <c r="D54" s="68">
        <v>6</v>
      </c>
      <c r="F54" s="44"/>
      <c r="G54" s="44"/>
      <c r="H54" s="44"/>
      <c r="I54" s="44"/>
      <c r="J54" s="44"/>
      <c r="K54" s="44"/>
      <c r="L54" s="44"/>
      <c r="M54" s="199"/>
      <c r="N54" s="245"/>
      <c r="O54" s="233"/>
    </row>
    <row r="55" spans="1:15" ht="15.75" thickBot="1" x14ac:dyDescent="0.3">
      <c r="A55" s="401"/>
      <c r="B55" s="81"/>
      <c r="C55" s="103" t="s">
        <v>158</v>
      </c>
      <c r="D55" s="86">
        <v>3</v>
      </c>
      <c r="F55" s="44"/>
      <c r="G55" s="44"/>
      <c r="H55" s="44"/>
      <c r="I55" s="44"/>
      <c r="J55" s="44"/>
      <c r="K55" s="44"/>
      <c r="L55" s="44"/>
      <c r="M55" s="199"/>
      <c r="N55" s="245"/>
      <c r="O55" s="233"/>
    </row>
    <row r="56" spans="1:15" ht="15.75" thickTop="1" x14ac:dyDescent="0.25">
      <c r="A56" s="401"/>
      <c r="B56" s="81"/>
      <c r="C56" s="103"/>
      <c r="D56" s="76">
        <f>SUM(D48,D50,D51,D52,D53,D54,D55)</f>
        <v>30</v>
      </c>
    </row>
    <row r="57" spans="1:15" x14ac:dyDescent="0.25">
      <c r="A57" s="401"/>
      <c r="B57" s="15"/>
      <c r="C57" s="72" t="s">
        <v>40</v>
      </c>
      <c r="D57" s="88">
        <f>SUM(D46+D56)</f>
        <v>62</v>
      </c>
    </row>
    <row r="58" spans="1:15" x14ac:dyDescent="0.25">
      <c r="A58" s="58"/>
      <c r="B58" s="415" t="s">
        <v>41</v>
      </c>
      <c r="C58" s="416"/>
      <c r="D58" s="59">
        <f>SUM(D40,D22,D57)</f>
        <v>180</v>
      </c>
    </row>
  </sheetData>
  <mergeCells count="42">
    <mergeCell ref="A23:A40"/>
    <mergeCell ref="A41:A57"/>
    <mergeCell ref="B51:B52"/>
    <mergeCell ref="C51:C52"/>
    <mergeCell ref="B58:C58"/>
    <mergeCell ref="A1:J1"/>
    <mergeCell ref="A6:A22"/>
    <mergeCell ref="B7:B9"/>
    <mergeCell ref="C7:C9"/>
    <mergeCell ref="B16:B17"/>
    <mergeCell ref="C16:C17"/>
    <mergeCell ref="F7:F9"/>
    <mergeCell ref="G7:G9"/>
    <mergeCell ref="H7:H9"/>
    <mergeCell ref="I7:I9"/>
    <mergeCell ref="J7:J9"/>
    <mergeCell ref="H33:H34"/>
    <mergeCell ref="K7:K9"/>
    <mergeCell ref="L7:L9"/>
    <mergeCell ref="O7:O9"/>
    <mergeCell ref="F16:F17"/>
    <mergeCell ref="G16:G17"/>
    <mergeCell ref="H16:H17"/>
    <mergeCell ref="I16:I17"/>
    <mergeCell ref="J16:J17"/>
    <mergeCell ref="K16:K17"/>
    <mergeCell ref="L16:L17"/>
    <mergeCell ref="N7:N9"/>
    <mergeCell ref="N16:N17"/>
    <mergeCell ref="O16:O17"/>
    <mergeCell ref="M16:M17"/>
    <mergeCell ref="M7:M9"/>
    <mergeCell ref="O51:O52"/>
    <mergeCell ref="K51:K52"/>
    <mergeCell ref="L51:L52"/>
    <mergeCell ref="F51:F52"/>
    <mergeCell ref="G51:G52"/>
    <mergeCell ref="H51:H52"/>
    <mergeCell ref="I51:I52"/>
    <mergeCell ref="J51:J52"/>
    <mergeCell ref="N51:N52"/>
    <mergeCell ref="M51:M52"/>
  </mergeCells>
  <pageMargins left="0.70866141732283472" right="0.70866141732283472" top="0.74803149606299213" bottom="0.74803149606299213" header="0.31496062992125984" footer="0.31496062992125984"/>
  <pageSetup paperSize="8" scale="55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O52"/>
  <sheetViews>
    <sheetView zoomScaleNormal="100" workbookViewId="0">
      <pane xSplit="5" ySplit="5" topLeftCell="F6" activePane="bottomRight" state="frozen"/>
      <selection pane="topRight" activeCell="F1" sqref="F1"/>
      <selection pane="bottomLeft" activeCell="A6" sqref="A6"/>
      <selection pane="bottomRight" activeCell="M17" sqref="M17"/>
    </sheetView>
  </sheetViews>
  <sheetFormatPr defaultRowHeight="15" x14ac:dyDescent="0.25"/>
  <cols>
    <col min="1" max="1" width="5.5703125" customWidth="1"/>
    <col min="2" max="2" width="7.7109375" customWidth="1"/>
    <col min="3" max="3" width="46.85546875" customWidth="1"/>
    <col min="4" max="4" width="5.7109375" customWidth="1"/>
    <col min="5" max="5" width="3.85546875" customWidth="1"/>
    <col min="6" max="6" width="13" customWidth="1"/>
    <col min="7" max="7" width="12.28515625" customWidth="1"/>
    <col min="8" max="8" width="12.7109375" customWidth="1"/>
    <col min="9" max="9" width="13.140625" customWidth="1"/>
    <col min="10" max="10" width="13.28515625" customWidth="1"/>
    <col min="11" max="11" width="14.7109375" customWidth="1"/>
    <col min="12" max="12" width="13.42578125" customWidth="1"/>
    <col min="13" max="13" width="12.28515625" style="250" customWidth="1"/>
    <col min="14" max="14" width="13.42578125" customWidth="1"/>
    <col min="15" max="15" width="33.5703125" customWidth="1"/>
  </cols>
  <sheetData>
    <row r="1" spans="1:15" ht="56.25" customHeight="1" x14ac:dyDescent="0.25">
      <c r="A1" s="395" t="s">
        <v>194</v>
      </c>
      <c r="B1" s="396"/>
      <c r="C1" s="396"/>
      <c r="D1" s="396"/>
      <c r="E1" s="396"/>
      <c r="F1" s="396"/>
      <c r="G1" s="396"/>
      <c r="H1" s="396"/>
      <c r="I1" s="396"/>
      <c r="J1" s="396"/>
    </row>
    <row r="2" spans="1:15" ht="18.75" x14ac:dyDescent="0.25">
      <c r="A2" s="121"/>
      <c r="B2" s="122"/>
      <c r="C2" s="122"/>
      <c r="D2" s="122"/>
      <c r="E2" s="122"/>
      <c r="F2" s="21" t="s">
        <v>44</v>
      </c>
      <c r="G2" s="24"/>
      <c r="H2" s="25" t="s">
        <v>45</v>
      </c>
      <c r="I2" s="122"/>
      <c r="J2" s="122"/>
      <c r="K2" s="394"/>
      <c r="L2" s="250"/>
      <c r="N2" s="256"/>
      <c r="O2" s="228"/>
    </row>
    <row r="3" spans="1:15" x14ac:dyDescent="0.25">
      <c r="A3" s="1"/>
      <c r="B3" s="1"/>
      <c r="C3" s="1"/>
      <c r="D3" s="2"/>
      <c r="G3" s="26"/>
      <c r="H3" t="s">
        <v>46</v>
      </c>
    </row>
    <row r="4" spans="1:15" x14ac:dyDescent="0.25">
      <c r="A4" s="1"/>
      <c r="B4" s="1"/>
      <c r="C4" s="1"/>
      <c r="D4" s="2"/>
      <c r="G4" s="38"/>
      <c r="H4" t="s">
        <v>123</v>
      </c>
    </row>
    <row r="5" spans="1:15" ht="40.5" customHeight="1" x14ac:dyDescent="0.25">
      <c r="A5" s="47" t="s">
        <v>0</v>
      </c>
      <c r="B5" s="47" t="s">
        <v>1</v>
      </c>
      <c r="C5" s="48" t="s">
        <v>195</v>
      </c>
      <c r="D5" s="65" t="s">
        <v>43</v>
      </c>
      <c r="F5" s="27" t="s">
        <v>622</v>
      </c>
      <c r="G5" s="27" t="s">
        <v>623</v>
      </c>
      <c r="H5" s="27" t="s">
        <v>624</v>
      </c>
      <c r="I5" s="27" t="s">
        <v>625</v>
      </c>
      <c r="J5" s="27" t="s">
        <v>627</v>
      </c>
      <c r="K5" s="27" t="s">
        <v>628</v>
      </c>
      <c r="L5" s="27" t="s">
        <v>629</v>
      </c>
      <c r="M5" s="27" t="s">
        <v>632</v>
      </c>
      <c r="N5" s="237" t="s">
        <v>631</v>
      </c>
      <c r="O5" s="27" t="s">
        <v>53</v>
      </c>
    </row>
    <row r="6" spans="1:15" x14ac:dyDescent="0.25">
      <c r="A6" s="408" t="s">
        <v>3</v>
      </c>
      <c r="B6" s="127"/>
      <c r="C6" s="128" t="s">
        <v>4</v>
      </c>
      <c r="D6" s="129"/>
    </row>
    <row r="7" spans="1:15" ht="75.75" customHeight="1" x14ac:dyDescent="0.25">
      <c r="A7" s="409"/>
      <c r="B7" s="124">
        <v>30267</v>
      </c>
      <c r="C7" s="139" t="s">
        <v>196</v>
      </c>
      <c r="D7" s="68">
        <v>10</v>
      </c>
      <c r="F7" s="123" t="s">
        <v>49</v>
      </c>
      <c r="G7" s="123" t="s">
        <v>49</v>
      </c>
      <c r="H7" s="123" t="s">
        <v>47</v>
      </c>
      <c r="I7" s="123" t="s">
        <v>47</v>
      </c>
      <c r="J7" s="368" t="s">
        <v>423</v>
      </c>
      <c r="K7" s="38"/>
      <c r="L7" s="123" t="s">
        <v>162</v>
      </c>
      <c r="M7" s="38"/>
      <c r="N7" s="365" t="s">
        <v>614</v>
      </c>
      <c r="O7" s="221" t="s">
        <v>424</v>
      </c>
    </row>
    <row r="8" spans="1:15" ht="58.5" customHeight="1" x14ac:dyDescent="0.25">
      <c r="A8" s="409"/>
      <c r="B8" s="431">
        <v>30268</v>
      </c>
      <c r="C8" s="445" t="s">
        <v>197</v>
      </c>
      <c r="D8" s="130">
        <v>6</v>
      </c>
      <c r="F8" s="369" t="s">
        <v>444</v>
      </c>
      <c r="G8" s="369" t="s">
        <v>444</v>
      </c>
      <c r="H8" s="369" t="s">
        <v>580</v>
      </c>
      <c r="I8" s="369" t="s">
        <v>580</v>
      </c>
      <c r="J8" s="399" t="s">
        <v>425</v>
      </c>
      <c r="K8" s="399" t="s">
        <v>572</v>
      </c>
      <c r="L8" s="397" t="s">
        <v>566</v>
      </c>
      <c r="M8" s="448"/>
      <c r="N8" s="397" t="s">
        <v>599</v>
      </c>
      <c r="O8" s="446"/>
    </row>
    <row r="9" spans="1:15" ht="60.95" customHeight="1" x14ac:dyDescent="0.25">
      <c r="A9" s="409"/>
      <c r="B9" s="431"/>
      <c r="C9" s="445"/>
      <c r="D9" s="130">
        <v>3</v>
      </c>
      <c r="F9" s="357" t="s">
        <v>427</v>
      </c>
      <c r="G9" s="357" t="s">
        <v>427</v>
      </c>
      <c r="H9" s="357" t="s">
        <v>426</v>
      </c>
      <c r="I9" s="357" t="s">
        <v>426</v>
      </c>
      <c r="J9" s="426"/>
      <c r="K9" s="426"/>
      <c r="L9" s="398"/>
      <c r="M9" s="449"/>
      <c r="N9" s="398"/>
      <c r="O9" s="447"/>
    </row>
    <row r="10" spans="1:15" x14ac:dyDescent="0.25">
      <c r="A10" s="409"/>
      <c r="B10" s="124">
        <v>30077</v>
      </c>
      <c r="C10" s="139" t="s">
        <v>198</v>
      </c>
      <c r="D10" s="130">
        <v>6</v>
      </c>
      <c r="F10" s="94"/>
      <c r="G10" s="94"/>
      <c r="H10" s="94"/>
      <c r="I10" s="94"/>
      <c r="J10" s="94"/>
      <c r="K10" s="94"/>
      <c r="L10" s="94"/>
      <c r="M10" s="38"/>
      <c r="N10" s="94"/>
    </row>
    <row r="11" spans="1:15" ht="53.1" customHeight="1" thickBot="1" x14ac:dyDescent="0.3">
      <c r="A11" s="409"/>
      <c r="B11" s="124">
        <v>30423</v>
      </c>
      <c r="C11" s="139" t="s">
        <v>11</v>
      </c>
      <c r="D11" s="86">
        <v>6</v>
      </c>
      <c r="F11" s="125" t="s">
        <v>67</v>
      </c>
      <c r="G11" s="125" t="s">
        <v>67</v>
      </c>
      <c r="H11" s="125" t="s">
        <v>68</v>
      </c>
      <c r="I11" s="125" t="s">
        <v>68</v>
      </c>
      <c r="J11" s="351" t="s">
        <v>384</v>
      </c>
      <c r="K11" s="94"/>
      <c r="L11" s="94"/>
      <c r="M11" s="38"/>
      <c r="N11" s="272" t="s">
        <v>370</v>
      </c>
      <c r="O11" s="221" t="s">
        <v>428</v>
      </c>
    </row>
    <row r="12" spans="1:15" ht="15.75" thickTop="1" x14ac:dyDescent="0.25">
      <c r="A12" s="409"/>
      <c r="B12" s="124"/>
      <c r="C12" s="139"/>
      <c r="D12" s="87">
        <f>SUM(D7:D11)</f>
        <v>31</v>
      </c>
    </row>
    <row r="13" spans="1:15" x14ac:dyDescent="0.25">
      <c r="A13" s="409"/>
      <c r="B13" s="124"/>
      <c r="C13" s="131" t="s">
        <v>8</v>
      </c>
      <c r="D13" s="68"/>
    </row>
    <row r="14" spans="1:15" ht="60" customHeight="1" x14ac:dyDescent="0.25">
      <c r="A14" s="409"/>
      <c r="B14" s="276">
        <v>30065</v>
      </c>
      <c r="C14" s="83" t="s">
        <v>7</v>
      </c>
      <c r="D14" s="68">
        <v>7</v>
      </c>
      <c r="F14" s="371" t="s">
        <v>583</v>
      </c>
      <c r="G14" s="371" t="s">
        <v>583</v>
      </c>
      <c r="H14" s="371" t="s">
        <v>583</v>
      </c>
      <c r="I14" s="371" t="s">
        <v>583</v>
      </c>
      <c r="J14" s="355" t="s">
        <v>530</v>
      </c>
      <c r="K14" s="125" t="s">
        <v>58</v>
      </c>
      <c r="L14" s="125" t="s">
        <v>59</v>
      </c>
      <c r="M14" s="37" t="s">
        <v>365</v>
      </c>
      <c r="N14" s="37" t="s">
        <v>366</v>
      </c>
      <c r="O14" s="41" t="s">
        <v>429</v>
      </c>
    </row>
    <row r="15" spans="1:15" ht="26.1" customHeight="1" x14ac:dyDescent="0.25">
      <c r="A15" s="409"/>
      <c r="B15" s="124">
        <v>30245</v>
      </c>
      <c r="C15" s="83" t="s">
        <v>199</v>
      </c>
      <c r="D15" s="68">
        <v>6</v>
      </c>
      <c r="F15" s="94"/>
      <c r="G15" s="94"/>
      <c r="H15" s="94"/>
      <c r="I15" s="94"/>
      <c r="J15" s="94"/>
      <c r="K15" s="94"/>
      <c r="L15" s="94"/>
      <c r="M15" s="94"/>
      <c r="N15" s="94"/>
      <c r="O15" s="44"/>
    </row>
    <row r="16" spans="1:15" ht="80.25" customHeight="1" x14ac:dyDescent="0.25">
      <c r="A16" s="409"/>
      <c r="B16" s="124">
        <v>30035</v>
      </c>
      <c r="C16" s="83" t="s">
        <v>200</v>
      </c>
      <c r="D16" s="6">
        <v>7</v>
      </c>
      <c r="F16" s="125" t="s">
        <v>78</v>
      </c>
      <c r="G16" s="125" t="s">
        <v>78</v>
      </c>
      <c r="H16" s="125" t="s">
        <v>79</v>
      </c>
      <c r="I16" s="125" t="s">
        <v>79</v>
      </c>
      <c r="J16" s="125" t="s">
        <v>80</v>
      </c>
      <c r="K16" s="125" t="s">
        <v>81</v>
      </c>
      <c r="L16" s="94"/>
      <c r="M16" s="94"/>
      <c r="N16" s="42" t="s">
        <v>616</v>
      </c>
      <c r="O16" s="44"/>
    </row>
    <row r="17" spans="1:15" ht="104.25" customHeight="1" x14ac:dyDescent="0.25">
      <c r="A17" s="409"/>
      <c r="B17" s="11">
        <v>30424</v>
      </c>
      <c r="C17" s="83" t="s">
        <v>201</v>
      </c>
      <c r="D17" s="68">
        <v>6</v>
      </c>
      <c r="F17" s="266" t="s">
        <v>69</v>
      </c>
      <c r="G17" s="266" t="s">
        <v>69</v>
      </c>
      <c r="H17" s="266" t="s">
        <v>69</v>
      </c>
      <c r="I17" s="266" t="s">
        <v>69</v>
      </c>
      <c r="J17" s="266" t="s">
        <v>69</v>
      </c>
      <c r="K17" s="266" t="s">
        <v>69</v>
      </c>
      <c r="L17" s="94"/>
      <c r="M17" s="37" t="s">
        <v>372</v>
      </c>
      <c r="N17" s="94"/>
      <c r="O17" s="221" t="s">
        <v>430</v>
      </c>
    </row>
    <row r="18" spans="1:15" ht="50.25" customHeight="1" thickBot="1" x14ac:dyDescent="0.3">
      <c r="A18" s="409"/>
      <c r="B18" s="133"/>
      <c r="C18" s="71" t="s">
        <v>202</v>
      </c>
      <c r="D18" s="134">
        <v>4</v>
      </c>
      <c r="F18" s="125" t="s">
        <v>70</v>
      </c>
      <c r="G18" s="125" t="s">
        <v>70</v>
      </c>
      <c r="H18" s="125" t="s">
        <v>212</v>
      </c>
      <c r="I18" s="125" t="s">
        <v>212</v>
      </c>
      <c r="J18" s="125" t="s">
        <v>212</v>
      </c>
      <c r="K18" s="125" t="s">
        <v>212</v>
      </c>
      <c r="L18" s="125" t="s">
        <v>212</v>
      </c>
      <c r="M18" s="266" t="s">
        <v>343</v>
      </c>
      <c r="N18" s="248" t="s">
        <v>595</v>
      </c>
      <c r="O18" s="221" t="s">
        <v>486</v>
      </c>
    </row>
    <row r="19" spans="1:15" ht="15.75" thickTop="1" x14ac:dyDescent="0.25">
      <c r="A19" s="409"/>
      <c r="B19" s="133"/>
      <c r="C19" s="71"/>
      <c r="D19" s="135">
        <f>SUM(D14:D18)</f>
        <v>30</v>
      </c>
    </row>
    <row r="20" spans="1:15" x14ac:dyDescent="0.25">
      <c r="A20" s="409"/>
      <c r="B20" s="15"/>
      <c r="C20" s="136" t="s">
        <v>14</v>
      </c>
      <c r="D20" s="88">
        <f>SUM(D12+D19)</f>
        <v>61</v>
      </c>
    </row>
    <row r="21" spans="1:15" x14ac:dyDescent="0.25">
      <c r="A21" s="401" t="s">
        <v>15</v>
      </c>
      <c r="B21" s="92"/>
      <c r="C21" s="128" t="s">
        <v>4</v>
      </c>
      <c r="D21" s="129"/>
    </row>
    <row r="22" spans="1:15" ht="60.75" customHeight="1" x14ac:dyDescent="0.25">
      <c r="A22" s="401"/>
      <c r="B22" s="282">
        <v>30066</v>
      </c>
      <c r="C22" s="83" t="s">
        <v>10</v>
      </c>
      <c r="D22" s="130">
        <v>7</v>
      </c>
      <c r="F22" s="125" t="s">
        <v>62</v>
      </c>
      <c r="G22" s="125" t="s">
        <v>62</v>
      </c>
      <c r="H22" s="125" t="s">
        <v>63</v>
      </c>
      <c r="I22" s="125" t="s">
        <v>63</v>
      </c>
      <c r="J22" s="357" t="s">
        <v>431</v>
      </c>
      <c r="K22" s="125" t="s">
        <v>65</v>
      </c>
      <c r="L22" s="42" t="s">
        <v>66</v>
      </c>
      <c r="M22" s="37" t="s">
        <v>368</v>
      </c>
      <c r="N22" s="37" t="s">
        <v>432</v>
      </c>
      <c r="O22" s="41" t="s">
        <v>433</v>
      </c>
    </row>
    <row r="23" spans="1:15" ht="67.5" customHeight="1" x14ac:dyDescent="0.25">
      <c r="A23" s="401"/>
      <c r="B23" s="283">
        <v>30001</v>
      </c>
      <c r="C23" s="83" t="s">
        <v>16</v>
      </c>
      <c r="D23" s="68">
        <v>8</v>
      </c>
      <c r="F23" s="125" t="s">
        <v>73</v>
      </c>
      <c r="G23" s="125" t="s">
        <v>73</v>
      </c>
      <c r="H23" s="125" t="s">
        <v>74</v>
      </c>
      <c r="I23" s="125" t="s">
        <v>74</v>
      </c>
      <c r="J23" s="375" t="s">
        <v>302</v>
      </c>
      <c r="K23" s="125" t="s">
        <v>75</v>
      </c>
      <c r="L23" s="42" t="s">
        <v>77</v>
      </c>
      <c r="M23" s="37" t="s">
        <v>373</v>
      </c>
      <c r="N23" s="385" t="s">
        <v>602</v>
      </c>
      <c r="O23" s="41"/>
    </row>
    <row r="24" spans="1:15" ht="30" customHeight="1" x14ac:dyDescent="0.25">
      <c r="A24" s="401"/>
      <c r="B24" s="137">
        <v>30256</v>
      </c>
      <c r="C24" s="83" t="s">
        <v>203</v>
      </c>
      <c r="D24" s="68">
        <v>6</v>
      </c>
      <c r="F24" s="94"/>
      <c r="G24" s="94"/>
      <c r="H24" s="94"/>
      <c r="I24" s="94"/>
      <c r="J24" s="94"/>
      <c r="K24" s="94"/>
      <c r="L24" s="158"/>
      <c r="M24" s="158"/>
      <c r="N24" s="158"/>
      <c r="O24" s="44"/>
    </row>
    <row r="25" spans="1:15" ht="72" customHeight="1" x14ac:dyDescent="0.25">
      <c r="A25" s="401"/>
      <c r="B25" s="138">
        <v>30426</v>
      </c>
      <c r="C25" s="139" t="s">
        <v>18</v>
      </c>
      <c r="D25" s="130">
        <v>5</v>
      </c>
      <c r="F25" s="125" t="s">
        <v>82</v>
      </c>
      <c r="G25" s="125" t="s">
        <v>82</v>
      </c>
      <c r="H25" s="125" t="s">
        <v>86</v>
      </c>
      <c r="I25" s="125" t="s">
        <v>86</v>
      </c>
      <c r="J25" s="368" t="s">
        <v>392</v>
      </c>
      <c r="K25" s="359" t="s">
        <v>575</v>
      </c>
      <c r="L25" s="355" t="s">
        <v>376</v>
      </c>
      <c r="M25" s="158"/>
      <c r="N25" s="387" t="s">
        <v>620</v>
      </c>
      <c r="O25" s="221" t="s">
        <v>434</v>
      </c>
    </row>
    <row r="26" spans="1:15" ht="15.75" thickBot="1" x14ac:dyDescent="0.3">
      <c r="A26" s="401"/>
      <c r="B26" s="137">
        <v>30036</v>
      </c>
      <c r="C26" s="139" t="s">
        <v>204</v>
      </c>
      <c r="D26" s="140">
        <v>6</v>
      </c>
      <c r="F26" s="94"/>
      <c r="G26" s="94"/>
      <c r="H26" s="94"/>
      <c r="I26" s="94"/>
      <c r="J26" s="94"/>
      <c r="K26" s="94"/>
      <c r="L26" s="94"/>
      <c r="M26" s="158"/>
      <c r="N26" s="94"/>
      <c r="O26" s="44"/>
    </row>
    <row r="27" spans="1:15" ht="15.75" thickTop="1" x14ac:dyDescent="0.25">
      <c r="A27" s="401"/>
      <c r="B27" s="137"/>
      <c r="C27" s="139"/>
      <c r="D27" s="141">
        <f>SUM(D22:D26)</f>
        <v>32</v>
      </c>
    </row>
    <row r="28" spans="1:15" x14ac:dyDescent="0.25">
      <c r="A28" s="401"/>
      <c r="B28" s="137"/>
      <c r="C28" s="131" t="s">
        <v>8</v>
      </c>
      <c r="D28" s="130"/>
    </row>
    <row r="29" spans="1:15" ht="54.75" customHeight="1" x14ac:dyDescent="0.25">
      <c r="A29" s="401"/>
      <c r="B29" s="138">
        <v>30427</v>
      </c>
      <c r="C29" s="139" t="s">
        <v>21</v>
      </c>
      <c r="D29" s="130">
        <v>5</v>
      </c>
      <c r="F29" s="125" t="s">
        <v>82</v>
      </c>
      <c r="G29" s="125" t="s">
        <v>82</v>
      </c>
      <c r="H29" s="125" t="s">
        <v>86</v>
      </c>
      <c r="I29" s="125" t="s">
        <v>86</v>
      </c>
      <c r="J29" s="94"/>
      <c r="K29" s="125" t="s">
        <v>83</v>
      </c>
      <c r="L29" s="125" t="s">
        <v>165</v>
      </c>
      <c r="M29" s="43"/>
      <c r="N29" s="42" t="s">
        <v>620</v>
      </c>
      <c r="O29" s="41" t="s">
        <v>435</v>
      </c>
    </row>
    <row r="30" spans="1:15" ht="42.75" customHeight="1" x14ac:dyDescent="0.25">
      <c r="A30" s="401"/>
      <c r="B30" s="137">
        <v>30008</v>
      </c>
      <c r="C30" s="139" t="s">
        <v>23</v>
      </c>
      <c r="D30" s="130">
        <v>6</v>
      </c>
      <c r="F30" s="125" t="s">
        <v>95</v>
      </c>
      <c r="G30" s="94"/>
      <c r="H30" s="125" t="s">
        <v>94</v>
      </c>
      <c r="I30" s="94"/>
      <c r="J30" s="94"/>
      <c r="K30" s="94"/>
      <c r="L30" s="94"/>
      <c r="M30" s="94"/>
      <c r="N30" s="94"/>
      <c r="O30" s="44"/>
    </row>
    <row r="31" spans="1:15" ht="30" x14ac:dyDescent="0.25">
      <c r="A31" s="401"/>
      <c r="B31" s="137"/>
      <c r="C31" s="83" t="s">
        <v>205</v>
      </c>
      <c r="D31" s="68">
        <v>6</v>
      </c>
      <c r="F31" s="94"/>
      <c r="G31" s="94"/>
      <c r="H31" s="94"/>
      <c r="I31" s="94"/>
      <c r="J31" s="94"/>
      <c r="K31" s="94"/>
      <c r="L31" s="94"/>
      <c r="M31" s="94"/>
      <c r="N31" s="94"/>
      <c r="O31" s="44"/>
    </row>
    <row r="32" spans="1:15" ht="67.5" customHeight="1" x14ac:dyDescent="0.25">
      <c r="A32" s="401"/>
      <c r="B32" s="138">
        <v>30004</v>
      </c>
      <c r="C32" s="139" t="s">
        <v>20</v>
      </c>
      <c r="D32" s="130">
        <v>6</v>
      </c>
      <c r="F32" s="125" t="s">
        <v>90</v>
      </c>
      <c r="G32" s="125" t="s">
        <v>90</v>
      </c>
      <c r="H32" s="125" t="s">
        <v>91</v>
      </c>
      <c r="I32" s="125" t="s">
        <v>91</v>
      </c>
      <c r="J32" s="355" t="s">
        <v>380</v>
      </c>
      <c r="K32" s="125" t="s">
        <v>167</v>
      </c>
      <c r="L32" s="351" t="s">
        <v>447</v>
      </c>
      <c r="M32" s="94"/>
      <c r="N32" s="37" t="s">
        <v>381</v>
      </c>
      <c r="O32" s="44"/>
    </row>
    <row r="33" spans="1:15" ht="48.75" customHeight="1" x14ac:dyDescent="0.25">
      <c r="A33" s="401"/>
      <c r="B33" s="137">
        <v>30288</v>
      </c>
      <c r="C33" s="150" t="s">
        <v>25</v>
      </c>
      <c r="D33" s="68">
        <v>2</v>
      </c>
      <c r="F33" s="125" t="s">
        <v>98</v>
      </c>
      <c r="G33" s="125" t="s">
        <v>98</v>
      </c>
      <c r="H33" s="125" t="s">
        <v>99</v>
      </c>
      <c r="I33" s="125" t="s">
        <v>99</v>
      </c>
      <c r="J33" s="94"/>
      <c r="K33" s="125" t="s">
        <v>100</v>
      </c>
      <c r="L33" s="125" t="s">
        <v>101</v>
      </c>
      <c r="M33" s="262" t="s">
        <v>351</v>
      </c>
      <c r="N33" s="94"/>
      <c r="O33" s="44"/>
    </row>
    <row r="34" spans="1:15" ht="19.5" thickBot="1" x14ac:dyDescent="0.3">
      <c r="A34" s="401"/>
      <c r="B34" s="142"/>
      <c r="C34" s="71" t="s">
        <v>27</v>
      </c>
      <c r="D34" s="134">
        <v>4</v>
      </c>
      <c r="F34" s="24"/>
      <c r="G34" s="24"/>
      <c r="H34" s="24"/>
      <c r="I34" s="24"/>
      <c r="J34" s="24"/>
      <c r="K34" s="24"/>
      <c r="L34" s="24"/>
      <c r="M34" s="263" t="s">
        <v>346</v>
      </c>
      <c r="N34" s="24"/>
      <c r="O34" s="44"/>
    </row>
    <row r="35" spans="1:15" ht="15.75" thickTop="1" x14ac:dyDescent="0.25">
      <c r="A35" s="401"/>
      <c r="B35" s="142"/>
      <c r="C35" s="71"/>
      <c r="D35" s="135">
        <f>SUM(D29:D34)</f>
        <v>29</v>
      </c>
    </row>
    <row r="36" spans="1:15" x14ac:dyDescent="0.25">
      <c r="A36" s="401"/>
      <c r="B36" s="143"/>
      <c r="C36" s="136" t="s">
        <v>28</v>
      </c>
      <c r="D36" s="88">
        <f>SUM(D27+D35)</f>
        <v>61</v>
      </c>
    </row>
    <row r="37" spans="1:15" x14ac:dyDescent="0.25">
      <c r="A37" s="401" t="s">
        <v>29</v>
      </c>
      <c r="B37" s="19"/>
      <c r="C37" s="128" t="s">
        <v>4</v>
      </c>
      <c r="D37" s="129"/>
    </row>
    <row r="38" spans="1:15" ht="42" customHeight="1" x14ac:dyDescent="0.25">
      <c r="A38" s="401"/>
      <c r="B38" s="124">
        <v>30007</v>
      </c>
      <c r="C38" s="83" t="s">
        <v>152</v>
      </c>
      <c r="D38" s="144">
        <v>6</v>
      </c>
      <c r="F38" s="125" t="s">
        <v>93</v>
      </c>
      <c r="G38" s="94"/>
      <c r="H38" s="125" t="s">
        <v>92</v>
      </c>
      <c r="I38" s="94"/>
      <c r="J38" s="94"/>
      <c r="K38" s="94"/>
      <c r="L38" s="94"/>
      <c r="M38" s="94"/>
      <c r="N38" s="94"/>
      <c r="O38" s="44"/>
    </row>
    <row r="39" spans="1:15" ht="40.5" customHeight="1" x14ac:dyDescent="0.25">
      <c r="A39" s="401"/>
      <c r="B39" s="124">
        <v>30034</v>
      </c>
      <c r="C39" s="83" t="s">
        <v>206</v>
      </c>
      <c r="D39" s="130">
        <v>6</v>
      </c>
      <c r="F39" s="125" t="s">
        <v>213</v>
      </c>
      <c r="G39" s="94"/>
      <c r="H39" s="125" t="s">
        <v>96</v>
      </c>
      <c r="I39" s="94"/>
      <c r="J39" s="94"/>
      <c r="K39" s="362" t="s">
        <v>579</v>
      </c>
      <c r="L39" s="94"/>
      <c r="M39" s="94"/>
      <c r="N39" s="94"/>
      <c r="O39" s="44"/>
    </row>
    <row r="40" spans="1:15" ht="52.5" customHeight="1" x14ac:dyDescent="0.25">
      <c r="A40" s="401"/>
      <c r="B40" s="124">
        <v>30277</v>
      </c>
      <c r="C40" s="83" t="s">
        <v>207</v>
      </c>
      <c r="D40" s="130">
        <v>8</v>
      </c>
      <c r="F40" s="125" t="s">
        <v>214</v>
      </c>
      <c r="G40" s="94"/>
      <c r="H40" s="125" t="s">
        <v>214</v>
      </c>
      <c r="I40" s="94"/>
      <c r="J40" s="94"/>
      <c r="K40" s="94"/>
      <c r="L40" s="373" t="s">
        <v>383</v>
      </c>
      <c r="M40" s="94"/>
      <c r="N40" s="94"/>
      <c r="O40" s="44"/>
    </row>
    <row r="41" spans="1:15" ht="33.75" x14ac:dyDescent="0.25">
      <c r="A41" s="401"/>
      <c r="B41" s="53">
        <v>30269</v>
      </c>
      <c r="C41" s="83" t="s">
        <v>208</v>
      </c>
      <c r="D41" s="145">
        <v>7</v>
      </c>
      <c r="F41" s="125" t="s">
        <v>174</v>
      </c>
      <c r="G41" s="94"/>
      <c r="H41" s="125" t="s">
        <v>103</v>
      </c>
      <c r="I41" s="125" t="s">
        <v>104</v>
      </c>
      <c r="J41" s="94"/>
      <c r="K41" s="94"/>
      <c r="L41" s="94"/>
      <c r="M41" s="94"/>
      <c r="N41" s="94"/>
      <c r="O41" s="44"/>
    </row>
    <row r="42" spans="1:15" ht="54" customHeight="1" thickBot="1" x14ac:dyDescent="0.3">
      <c r="A42" s="401"/>
      <c r="B42" s="124">
        <v>30013</v>
      </c>
      <c r="C42" s="83" t="s">
        <v>35</v>
      </c>
      <c r="D42" s="134">
        <v>6</v>
      </c>
      <c r="F42" s="125" t="s">
        <v>112</v>
      </c>
      <c r="G42" s="125" t="s">
        <v>112</v>
      </c>
      <c r="H42" s="125" t="s">
        <v>113</v>
      </c>
      <c r="I42" s="125" t="s">
        <v>113</v>
      </c>
      <c r="J42" s="351" t="s">
        <v>369</v>
      </c>
      <c r="K42" s="94"/>
      <c r="L42" s="94"/>
      <c r="M42" s="94"/>
      <c r="N42" s="393" t="s">
        <v>619</v>
      </c>
      <c r="O42" s="41" t="s">
        <v>428</v>
      </c>
    </row>
    <row r="43" spans="1:15" ht="15.75" thickTop="1" x14ac:dyDescent="0.25">
      <c r="A43" s="401"/>
      <c r="B43" s="124"/>
      <c r="C43" s="83"/>
      <c r="D43" s="135">
        <f>SUM(D38:D42)</f>
        <v>33</v>
      </c>
    </row>
    <row r="44" spans="1:15" x14ac:dyDescent="0.25">
      <c r="A44" s="401"/>
      <c r="B44" s="124"/>
      <c r="C44" s="132" t="s">
        <v>8</v>
      </c>
      <c r="D44" s="130"/>
    </row>
    <row r="45" spans="1:15" ht="53.25" customHeight="1" x14ac:dyDescent="0.25">
      <c r="A45" s="401"/>
      <c r="B45" s="11">
        <v>30433</v>
      </c>
      <c r="C45" s="146" t="s">
        <v>209</v>
      </c>
      <c r="D45" s="130">
        <v>5</v>
      </c>
      <c r="F45" s="156" t="s">
        <v>107</v>
      </c>
      <c r="G45" s="156" t="s">
        <v>107</v>
      </c>
      <c r="H45" s="156" t="s">
        <v>108</v>
      </c>
      <c r="I45" s="156" t="s">
        <v>108</v>
      </c>
      <c r="J45" s="94"/>
      <c r="K45" s="94"/>
      <c r="L45" s="355" t="s">
        <v>378</v>
      </c>
      <c r="M45" s="94"/>
      <c r="N45" s="94"/>
      <c r="O45" s="41" t="s">
        <v>436</v>
      </c>
    </row>
    <row r="46" spans="1:15" ht="58.5" customHeight="1" x14ac:dyDescent="0.25">
      <c r="A46" s="401"/>
      <c r="B46" s="11">
        <v>30434</v>
      </c>
      <c r="C46" s="147" t="s">
        <v>210</v>
      </c>
      <c r="D46" s="130">
        <v>5</v>
      </c>
      <c r="F46" s="156" t="s">
        <v>87</v>
      </c>
      <c r="G46" s="156" t="s">
        <v>87</v>
      </c>
      <c r="H46" s="156" t="s">
        <v>88</v>
      </c>
      <c r="I46" s="156" t="s">
        <v>88</v>
      </c>
      <c r="J46" s="94"/>
      <c r="K46" s="94"/>
      <c r="L46" s="355" t="s">
        <v>378</v>
      </c>
      <c r="M46" s="94"/>
      <c r="N46" s="94"/>
      <c r="O46" s="41" t="s">
        <v>436</v>
      </c>
    </row>
    <row r="47" spans="1:15" ht="48" customHeight="1" x14ac:dyDescent="0.25">
      <c r="A47" s="401"/>
      <c r="B47" s="124">
        <v>30264</v>
      </c>
      <c r="C47" s="139" t="s">
        <v>36</v>
      </c>
      <c r="D47" s="130">
        <v>6</v>
      </c>
      <c r="F47" s="151" t="s">
        <v>114</v>
      </c>
      <c r="G47" s="151" t="s">
        <v>114</v>
      </c>
      <c r="H47" s="94"/>
      <c r="I47" s="151" t="s">
        <v>115</v>
      </c>
      <c r="J47" s="94"/>
      <c r="K47" s="210" t="s">
        <v>330</v>
      </c>
      <c r="L47" s="94"/>
      <c r="M47" s="94"/>
      <c r="N47" s="247" t="s">
        <v>355</v>
      </c>
      <c r="O47" s="44"/>
    </row>
    <row r="48" spans="1:15" ht="30" x14ac:dyDescent="0.25">
      <c r="A48" s="401"/>
      <c r="B48" s="124"/>
      <c r="C48" s="83" t="s">
        <v>211</v>
      </c>
      <c r="D48" s="130">
        <v>6</v>
      </c>
      <c r="F48" s="44"/>
      <c r="G48" s="44"/>
      <c r="H48" s="44"/>
      <c r="I48" s="44"/>
      <c r="J48" s="44"/>
      <c r="K48" s="44"/>
      <c r="L48" s="44"/>
      <c r="M48" s="199"/>
      <c r="N48" s="44"/>
      <c r="O48" s="44"/>
    </row>
    <row r="49" spans="1:15" ht="15.75" thickBot="1" x14ac:dyDescent="0.3">
      <c r="A49" s="401"/>
      <c r="B49" s="85"/>
      <c r="C49" s="148" t="s">
        <v>39</v>
      </c>
      <c r="D49" s="140">
        <v>3</v>
      </c>
      <c r="F49" s="44"/>
      <c r="G49" s="44"/>
      <c r="H49" s="44"/>
      <c r="I49" s="44"/>
      <c r="J49" s="44"/>
      <c r="K49" s="44"/>
      <c r="L49" s="44"/>
      <c r="M49" s="199"/>
      <c r="N49" s="44"/>
      <c r="O49" s="44"/>
    </row>
    <row r="50" spans="1:15" ht="15.75" thickTop="1" x14ac:dyDescent="0.25">
      <c r="A50" s="401"/>
      <c r="B50" s="124"/>
      <c r="C50" s="149"/>
      <c r="D50" s="141">
        <f>SUM(D45:D49)</f>
        <v>25</v>
      </c>
    </row>
    <row r="51" spans="1:15" x14ac:dyDescent="0.25">
      <c r="A51" s="401"/>
      <c r="B51" s="15"/>
      <c r="C51" s="136" t="s">
        <v>40</v>
      </c>
      <c r="D51" s="56">
        <f>SUM(D43+D50)</f>
        <v>58</v>
      </c>
    </row>
    <row r="52" spans="1:15" x14ac:dyDescent="0.25">
      <c r="A52" s="58"/>
      <c r="B52" s="415" t="s">
        <v>41</v>
      </c>
      <c r="C52" s="416"/>
      <c r="D52" s="59">
        <f>SUM(D36,D20,D51)</f>
        <v>180</v>
      </c>
    </row>
  </sheetData>
  <mergeCells count="13">
    <mergeCell ref="K8:K9"/>
    <mergeCell ref="L8:L9"/>
    <mergeCell ref="O8:O9"/>
    <mergeCell ref="A37:A51"/>
    <mergeCell ref="B52:C52"/>
    <mergeCell ref="N8:N9"/>
    <mergeCell ref="M8:M9"/>
    <mergeCell ref="A1:J1"/>
    <mergeCell ref="A6:A20"/>
    <mergeCell ref="B8:B9"/>
    <mergeCell ref="C8:C9"/>
    <mergeCell ref="A21:A36"/>
    <mergeCell ref="J8:J9"/>
  </mergeCells>
  <pageMargins left="0.70866141732283472" right="0.70866141732283472" top="0.74803149606299213" bottom="0.74803149606299213" header="0.31496062992125984" footer="0.31496062992125984"/>
  <pageSetup paperSize="8" scale="6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O62"/>
  <sheetViews>
    <sheetView zoomScaleNormal="100" workbookViewId="0">
      <pane xSplit="5" ySplit="5" topLeftCell="F6" activePane="bottomRight" state="frozen"/>
      <selection pane="topRight" activeCell="F1" sqref="F1"/>
      <selection pane="bottomLeft" activeCell="A6" sqref="A6"/>
      <selection pane="bottomRight" activeCell="O5" sqref="O5"/>
    </sheetView>
  </sheetViews>
  <sheetFormatPr defaultRowHeight="15" x14ac:dyDescent="0.25"/>
  <cols>
    <col min="1" max="1" width="5.5703125" customWidth="1"/>
    <col min="2" max="2" width="8.7109375" customWidth="1"/>
    <col min="3" max="3" width="37.140625" customWidth="1"/>
    <col min="4" max="4" width="5.85546875" customWidth="1"/>
    <col min="5" max="5" width="2.85546875" customWidth="1"/>
    <col min="6" max="6" width="11.85546875" customWidth="1"/>
    <col min="7" max="7" width="12.140625" customWidth="1"/>
    <col min="8" max="8" width="12.42578125" customWidth="1"/>
    <col min="9" max="9" width="12.140625" customWidth="1"/>
    <col min="10" max="10" width="12.85546875" customWidth="1"/>
    <col min="11" max="11" width="12" customWidth="1"/>
    <col min="12" max="13" width="13.42578125" customWidth="1"/>
    <col min="14" max="14" width="13.28515625" customWidth="1"/>
    <col min="15" max="15" width="28.85546875" customWidth="1"/>
  </cols>
  <sheetData>
    <row r="1" spans="1:15" ht="44.25" customHeight="1" x14ac:dyDescent="0.25">
      <c r="A1" s="395" t="s">
        <v>279</v>
      </c>
      <c r="B1" s="396"/>
      <c r="C1" s="396"/>
      <c r="D1" s="396"/>
      <c r="E1" s="396"/>
    </row>
    <row r="2" spans="1:15" ht="18.75" x14ac:dyDescent="0.25">
      <c r="F2" s="21" t="s">
        <v>44</v>
      </c>
      <c r="G2" s="24"/>
      <c r="H2" s="25" t="s">
        <v>45</v>
      </c>
      <c r="I2" s="152"/>
      <c r="N2" s="256"/>
      <c r="O2" s="228"/>
    </row>
    <row r="3" spans="1:15" x14ac:dyDescent="0.25">
      <c r="G3" s="26"/>
      <c r="H3" t="s">
        <v>46</v>
      </c>
    </row>
    <row r="4" spans="1:15" x14ac:dyDescent="0.25">
      <c r="G4" s="38"/>
      <c r="H4" t="s">
        <v>123</v>
      </c>
    </row>
    <row r="5" spans="1:15" ht="34.5" customHeight="1" x14ac:dyDescent="0.25">
      <c r="A5" s="47" t="s">
        <v>0</v>
      </c>
      <c r="B5" s="47" t="s">
        <v>1</v>
      </c>
      <c r="C5" s="48" t="s">
        <v>2</v>
      </c>
      <c r="D5" s="160" t="s">
        <v>43</v>
      </c>
      <c r="F5" s="27" t="s">
        <v>622</v>
      </c>
      <c r="G5" s="27" t="s">
        <v>623</v>
      </c>
      <c r="H5" s="27" t="s">
        <v>624</v>
      </c>
      <c r="I5" s="27" t="s">
        <v>625</v>
      </c>
      <c r="J5" s="27" t="s">
        <v>626</v>
      </c>
      <c r="K5" s="27" t="s">
        <v>628</v>
      </c>
      <c r="L5" s="27" t="s">
        <v>629</v>
      </c>
      <c r="M5" s="27" t="s">
        <v>632</v>
      </c>
      <c r="N5" s="237" t="s">
        <v>631</v>
      </c>
      <c r="O5" s="27" t="s">
        <v>53</v>
      </c>
    </row>
    <row r="6" spans="1:15" x14ac:dyDescent="0.25">
      <c r="A6" s="401" t="s">
        <v>3</v>
      </c>
      <c r="B6" s="3"/>
      <c r="C6" s="4" t="s">
        <v>4</v>
      </c>
      <c r="D6" s="5"/>
    </row>
    <row r="7" spans="1:15" ht="50.1" customHeight="1" x14ac:dyDescent="0.25">
      <c r="A7" s="401"/>
      <c r="B7" s="273">
        <v>30448</v>
      </c>
      <c r="C7" s="17" t="s">
        <v>215</v>
      </c>
      <c r="D7" s="161">
        <v>9</v>
      </c>
      <c r="F7" s="156" t="s">
        <v>51</v>
      </c>
      <c r="G7" s="156" t="s">
        <v>51</v>
      </c>
      <c r="H7" s="156" t="s">
        <v>52</v>
      </c>
      <c r="I7" s="156" t="s">
        <v>52</v>
      </c>
      <c r="J7" s="360" t="s">
        <v>437</v>
      </c>
      <c r="K7" s="156" t="s">
        <v>76</v>
      </c>
      <c r="L7" s="156" t="s">
        <v>54</v>
      </c>
      <c r="M7" s="261" t="s">
        <v>348</v>
      </c>
      <c r="N7" s="385" t="s">
        <v>602</v>
      </c>
      <c r="O7" s="278"/>
    </row>
    <row r="8" spans="1:15" ht="56.25" x14ac:dyDescent="0.25">
      <c r="A8" s="401"/>
      <c r="B8" s="157">
        <v>30450</v>
      </c>
      <c r="C8" s="17" t="s">
        <v>216</v>
      </c>
      <c r="D8" s="6">
        <v>7</v>
      </c>
      <c r="F8" s="367" t="s">
        <v>439</v>
      </c>
      <c r="G8" s="367" t="s">
        <v>439</v>
      </c>
      <c r="H8" s="353" t="s">
        <v>438</v>
      </c>
      <c r="I8" s="353" t="s">
        <v>438</v>
      </c>
      <c r="J8" s="351" t="s">
        <v>564</v>
      </c>
      <c r="K8" s="94"/>
      <c r="L8" s="156" t="s">
        <v>50</v>
      </c>
      <c r="M8" s="94"/>
      <c r="N8" s="388" t="s">
        <v>620</v>
      </c>
      <c r="O8" s="44"/>
    </row>
    <row r="9" spans="1:15" ht="75" x14ac:dyDescent="0.25">
      <c r="A9" s="401"/>
      <c r="B9" s="276">
        <v>30452</v>
      </c>
      <c r="C9" s="17" t="s">
        <v>217</v>
      </c>
      <c r="D9" s="6">
        <v>7</v>
      </c>
      <c r="F9" s="156" t="s">
        <v>55</v>
      </c>
      <c r="G9" s="156" t="s">
        <v>55</v>
      </c>
      <c r="H9" s="156" t="s">
        <v>56</v>
      </c>
      <c r="I9" s="156" t="s">
        <v>56</v>
      </c>
      <c r="J9" s="156" t="s">
        <v>55</v>
      </c>
      <c r="K9" s="156" t="s">
        <v>236</v>
      </c>
      <c r="L9" s="156" t="s">
        <v>59</v>
      </c>
      <c r="M9" s="37" t="s">
        <v>365</v>
      </c>
      <c r="N9" s="37" t="s">
        <v>366</v>
      </c>
      <c r="O9" s="41" t="s">
        <v>359</v>
      </c>
    </row>
    <row r="10" spans="1:15" x14ac:dyDescent="0.25">
      <c r="A10" s="401"/>
      <c r="B10" s="402">
        <v>30454</v>
      </c>
      <c r="C10" s="404" t="s">
        <v>218</v>
      </c>
      <c r="D10" s="6">
        <v>4</v>
      </c>
      <c r="F10" s="435"/>
      <c r="G10" s="435"/>
      <c r="H10" s="435"/>
      <c r="I10" s="435"/>
      <c r="J10" s="435"/>
      <c r="K10" s="435"/>
      <c r="L10" s="435"/>
      <c r="M10" s="435"/>
      <c r="N10" s="435"/>
      <c r="O10" s="450"/>
    </row>
    <row r="11" spans="1:15" ht="15.75" thickBot="1" x14ac:dyDescent="0.3">
      <c r="A11" s="401"/>
      <c r="B11" s="403"/>
      <c r="C11" s="405"/>
      <c r="D11" s="13">
        <v>2</v>
      </c>
      <c r="F11" s="435"/>
      <c r="G11" s="435"/>
      <c r="H11" s="435"/>
      <c r="I11" s="435"/>
      <c r="J11" s="435"/>
      <c r="K11" s="435"/>
      <c r="L11" s="435"/>
      <c r="M11" s="435"/>
      <c r="N11" s="435"/>
      <c r="O11" s="450"/>
    </row>
    <row r="12" spans="1:15" ht="15.75" thickTop="1" x14ac:dyDescent="0.25">
      <c r="A12" s="401"/>
      <c r="B12" s="157"/>
      <c r="C12" s="154"/>
      <c r="D12" s="18">
        <f>SUM(D7:D11)</f>
        <v>29</v>
      </c>
      <c r="M12" s="250"/>
      <c r="N12" s="250"/>
    </row>
    <row r="13" spans="1:15" x14ac:dyDescent="0.25">
      <c r="A13" s="401"/>
      <c r="B13" s="157"/>
      <c r="C13" s="10" t="s">
        <v>8</v>
      </c>
      <c r="D13" s="6"/>
      <c r="M13" s="250"/>
      <c r="N13" s="250"/>
    </row>
    <row r="14" spans="1:15" ht="102.95" customHeight="1" x14ac:dyDescent="0.25">
      <c r="A14" s="401"/>
      <c r="B14" s="276">
        <v>30449</v>
      </c>
      <c r="C14" s="17" t="s">
        <v>219</v>
      </c>
      <c r="D14" s="6">
        <v>9</v>
      </c>
      <c r="F14" s="156" t="s">
        <v>60</v>
      </c>
      <c r="G14" s="156" t="s">
        <v>60</v>
      </c>
      <c r="H14" s="156" t="s">
        <v>61</v>
      </c>
      <c r="I14" s="156" t="s">
        <v>61</v>
      </c>
      <c r="J14" s="94"/>
      <c r="K14" s="94"/>
      <c r="L14" s="156" t="s">
        <v>237</v>
      </c>
      <c r="M14" s="37" t="s">
        <v>440</v>
      </c>
      <c r="N14" s="385" t="s">
        <v>602</v>
      </c>
      <c r="O14" s="278"/>
    </row>
    <row r="15" spans="1:15" ht="75" x14ac:dyDescent="0.25">
      <c r="A15" s="401"/>
      <c r="B15" s="276">
        <v>30453</v>
      </c>
      <c r="C15" s="17" t="s">
        <v>220</v>
      </c>
      <c r="D15" s="6">
        <v>7</v>
      </c>
      <c r="F15" s="156" t="s">
        <v>62</v>
      </c>
      <c r="G15" s="156" t="s">
        <v>62</v>
      </c>
      <c r="H15" s="156" t="s">
        <v>63</v>
      </c>
      <c r="I15" s="156" t="s">
        <v>63</v>
      </c>
      <c r="J15" s="156" t="s">
        <v>62</v>
      </c>
      <c r="K15" s="156" t="s">
        <v>238</v>
      </c>
      <c r="L15" s="156" t="s">
        <v>66</v>
      </c>
      <c r="M15" s="37" t="s">
        <v>441</v>
      </c>
      <c r="N15" s="37" t="s">
        <v>366</v>
      </c>
      <c r="O15" s="41" t="s">
        <v>360</v>
      </c>
    </row>
    <row r="16" spans="1:15" ht="53.25" customHeight="1" x14ac:dyDescent="0.25">
      <c r="A16" s="401"/>
      <c r="B16" s="11">
        <v>30456</v>
      </c>
      <c r="C16" s="17" t="s">
        <v>221</v>
      </c>
      <c r="D16" s="6">
        <v>7</v>
      </c>
      <c r="F16" s="156" t="s">
        <v>73</v>
      </c>
      <c r="G16" s="156" t="s">
        <v>73</v>
      </c>
      <c r="H16" s="156" t="s">
        <v>74</v>
      </c>
      <c r="I16" s="156" t="s">
        <v>74</v>
      </c>
      <c r="J16" s="156" t="s">
        <v>73</v>
      </c>
      <c r="K16" s="156" t="s">
        <v>75</v>
      </c>
      <c r="L16" s="156" t="s">
        <v>77</v>
      </c>
      <c r="M16" s="37" t="s">
        <v>442</v>
      </c>
      <c r="N16" s="385" t="s">
        <v>602</v>
      </c>
      <c r="O16" s="41" t="s">
        <v>610</v>
      </c>
    </row>
    <row r="17" spans="1:15" ht="78.599999999999994" customHeight="1" x14ac:dyDescent="0.25">
      <c r="A17" s="401"/>
      <c r="B17" s="11">
        <v>30424</v>
      </c>
      <c r="C17" s="17" t="s">
        <v>12</v>
      </c>
      <c r="D17" s="68">
        <v>6</v>
      </c>
      <c r="F17" s="156" t="s">
        <v>69</v>
      </c>
      <c r="G17" s="156" t="s">
        <v>69</v>
      </c>
      <c r="H17" s="156" t="s">
        <v>69</v>
      </c>
      <c r="I17" s="156" t="s">
        <v>69</v>
      </c>
      <c r="J17" s="156" t="s">
        <v>69</v>
      </c>
      <c r="K17" s="156" t="s">
        <v>69</v>
      </c>
      <c r="L17" s="94"/>
      <c r="M17" s="37" t="s">
        <v>372</v>
      </c>
      <c r="N17" s="94"/>
      <c r="O17" s="44"/>
    </row>
    <row r="18" spans="1:15" ht="45.75" thickBot="1" x14ac:dyDescent="0.3">
      <c r="A18" s="401"/>
      <c r="B18" s="162"/>
      <c r="C18" s="71" t="s">
        <v>134</v>
      </c>
      <c r="D18" s="86">
        <v>4</v>
      </c>
      <c r="F18" s="156" t="s">
        <v>70</v>
      </c>
      <c r="G18" s="156" t="s">
        <v>70</v>
      </c>
      <c r="H18" s="156" t="s">
        <v>70</v>
      </c>
      <c r="I18" s="156" t="s">
        <v>70</v>
      </c>
      <c r="J18" s="156" t="s">
        <v>70</v>
      </c>
      <c r="K18" s="156" t="s">
        <v>70</v>
      </c>
      <c r="L18" s="156" t="s">
        <v>70</v>
      </c>
      <c r="M18" s="261" t="s">
        <v>343</v>
      </c>
      <c r="N18" s="286" t="s">
        <v>595</v>
      </c>
      <c r="O18" s="41" t="s">
        <v>596</v>
      </c>
    </row>
    <row r="19" spans="1:15" ht="15.75" thickTop="1" x14ac:dyDescent="0.25">
      <c r="A19" s="401"/>
      <c r="B19" s="157"/>
      <c r="C19" s="12"/>
      <c r="D19" s="87">
        <f>SUM(D14:D18)</f>
        <v>33</v>
      </c>
      <c r="M19" s="250"/>
      <c r="N19" s="250"/>
    </row>
    <row r="20" spans="1:15" x14ac:dyDescent="0.25">
      <c r="A20" s="401"/>
      <c r="B20" s="15"/>
      <c r="C20" s="136" t="s">
        <v>14</v>
      </c>
      <c r="D20" s="78">
        <f>SUM(D12+D19)</f>
        <v>62</v>
      </c>
      <c r="M20" s="250"/>
      <c r="N20" s="250"/>
    </row>
    <row r="21" spans="1:15" x14ac:dyDescent="0.25">
      <c r="A21" s="401" t="s">
        <v>15</v>
      </c>
      <c r="B21" s="3"/>
      <c r="C21" s="16" t="s">
        <v>4</v>
      </c>
      <c r="D21" s="5"/>
      <c r="M21" s="250"/>
      <c r="N21" s="250"/>
    </row>
    <row r="22" spans="1:15" ht="72.599999999999994" customHeight="1" x14ac:dyDescent="0.25">
      <c r="A22" s="401"/>
      <c r="B22" s="276">
        <v>30457</v>
      </c>
      <c r="C22" s="17" t="s">
        <v>222</v>
      </c>
      <c r="D22" s="6">
        <v>7</v>
      </c>
      <c r="F22" s="94"/>
      <c r="G22" s="94"/>
      <c r="H22" s="94"/>
      <c r="I22" s="94"/>
      <c r="J22" s="94"/>
      <c r="K22" s="94"/>
      <c r="L22" s="156" t="s">
        <v>239</v>
      </c>
      <c r="M22" s="37" t="s">
        <v>443</v>
      </c>
      <c r="N22" s="385" t="s">
        <v>602</v>
      </c>
      <c r="O22" s="41" t="s">
        <v>610</v>
      </c>
    </row>
    <row r="23" spans="1:15" ht="45" x14ac:dyDescent="0.25">
      <c r="A23" s="401"/>
      <c r="B23" s="157">
        <v>30458</v>
      </c>
      <c r="C23" s="17" t="s">
        <v>223</v>
      </c>
      <c r="D23" s="6">
        <v>8</v>
      </c>
      <c r="F23" s="94"/>
      <c r="G23" s="94"/>
      <c r="H23" s="94"/>
      <c r="I23" s="94"/>
      <c r="J23" s="94"/>
      <c r="K23" s="94"/>
      <c r="L23" s="156" t="s">
        <v>240</v>
      </c>
      <c r="M23" s="94"/>
      <c r="N23" s="94"/>
      <c r="O23" s="44"/>
    </row>
    <row r="24" spans="1:15" ht="56.25" customHeight="1" x14ac:dyDescent="0.25">
      <c r="A24" s="401"/>
      <c r="B24" s="453">
        <v>30459</v>
      </c>
      <c r="C24" s="404" t="s">
        <v>224</v>
      </c>
      <c r="D24" s="6">
        <v>6</v>
      </c>
      <c r="F24" s="435"/>
      <c r="G24" s="435"/>
      <c r="H24" s="437" t="s">
        <v>241</v>
      </c>
      <c r="I24" s="437" t="s">
        <v>242</v>
      </c>
      <c r="J24" s="435"/>
      <c r="K24" s="435"/>
      <c r="L24" s="435"/>
      <c r="M24" s="413"/>
      <c r="N24" s="413"/>
      <c r="O24" s="450"/>
    </row>
    <row r="25" spans="1:15" x14ac:dyDescent="0.25">
      <c r="A25" s="401"/>
      <c r="B25" s="454"/>
      <c r="C25" s="405"/>
      <c r="D25" s="6">
        <v>2</v>
      </c>
      <c r="F25" s="435"/>
      <c r="G25" s="435"/>
      <c r="H25" s="437"/>
      <c r="I25" s="437"/>
      <c r="J25" s="435"/>
      <c r="K25" s="435"/>
      <c r="L25" s="435"/>
      <c r="M25" s="414"/>
      <c r="N25" s="414"/>
      <c r="O25" s="450"/>
    </row>
    <row r="26" spans="1:15" ht="72.75" customHeight="1" thickBot="1" x14ac:dyDescent="0.3">
      <c r="A26" s="401"/>
      <c r="B26" s="157">
        <v>30524</v>
      </c>
      <c r="C26" s="17" t="s">
        <v>136</v>
      </c>
      <c r="D26" s="8">
        <v>6</v>
      </c>
      <c r="F26" s="156" t="s">
        <v>78</v>
      </c>
      <c r="G26" s="156" t="s">
        <v>78</v>
      </c>
      <c r="H26" s="156" t="s">
        <v>79</v>
      </c>
      <c r="I26" s="156" t="s">
        <v>79</v>
      </c>
      <c r="J26" s="367" t="s">
        <v>374</v>
      </c>
      <c r="K26" s="156" t="s">
        <v>81</v>
      </c>
      <c r="L26" s="94"/>
      <c r="M26" s="94"/>
      <c r="N26" s="42" t="s">
        <v>616</v>
      </c>
      <c r="O26" s="44"/>
    </row>
    <row r="27" spans="1:15" ht="15.75" thickTop="1" x14ac:dyDescent="0.25">
      <c r="A27" s="401"/>
      <c r="B27" s="157"/>
      <c r="C27" s="17"/>
      <c r="D27" s="9">
        <f>SUM(D22:D26)</f>
        <v>29</v>
      </c>
      <c r="M27" s="250"/>
      <c r="N27" s="250"/>
    </row>
    <row r="28" spans="1:15" x14ac:dyDescent="0.25">
      <c r="A28" s="401"/>
      <c r="B28" s="157"/>
      <c r="C28" s="10" t="s">
        <v>8</v>
      </c>
      <c r="D28" s="6"/>
      <c r="M28" s="250"/>
      <c r="N28" s="250"/>
    </row>
    <row r="29" spans="1:15" ht="15" customHeight="1" x14ac:dyDescent="0.25">
      <c r="A29" s="401"/>
      <c r="B29" s="402">
        <v>30460</v>
      </c>
      <c r="C29" s="404" t="s">
        <v>225</v>
      </c>
      <c r="D29" s="6">
        <v>5</v>
      </c>
      <c r="F29" s="435"/>
      <c r="G29" s="435"/>
      <c r="H29" s="435"/>
      <c r="I29" s="437" t="s">
        <v>243</v>
      </c>
      <c r="J29" s="435"/>
      <c r="K29" s="435"/>
      <c r="L29" s="437" t="s">
        <v>244</v>
      </c>
      <c r="M29" s="435"/>
      <c r="N29" s="435"/>
      <c r="O29" s="450"/>
    </row>
    <row r="30" spans="1:15" ht="42.75" customHeight="1" x14ac:dyDescent="0.25">
      <c r="A30" s="401"/>
      <c r="B30" s="403"/>
      <c r="C30" s="405"/>
      <c r="D30" s="6">
        <v>2</v>
      </c>
      <c r="F30" s="435"/>
      <c r="G30" s="435"/>
      <c r="H30" s="435"/>
      <c r="I30" s="437"/>
      <c r="J30" s="435"/>
      <c r="K30" s="435"/>
      <c r="L30" s="437"/>
      <c r="M30" s="435"/>
      <c r="N30" s="435"/>
      <c r="O30" s="450"/>
    </row>
    <row r="31" spans="1:15" ht="25.5" customHeight="1" x14ac:dyDescent="0.25">
      <c r="A31" s="401"/>
      <c r="B31" s="402">
        <v>30461</v>
      </c>
      <c r="C31" s="404" t="s">
        <v>226</v>
      </c>
      <c r="D31" s="6">
        <v>4</v>
      </c>
      <c r="F31" s="397" t="s">
        <v>67</v>
      </c>
      <c r="G31" s="397" t="s">
        <v>67</v>
      </c>
      <c r="H31" s="397" t="s">
        <v>573</v>
      </c>
      <c r="I31" s="397" t="s">
        <v>573</v>
      </c>
      <c r="J31" s="397" t="s">
        <v>67</v>
      </c>
      <c r="K31" s="435"/>
      <c r="L31" s="435"/>
      <c r="M31" s="435"/>
      <c r="N31" s="437" t="s">
        <v>611</v>
      </c>
      <c r="O31" s="452"/>
    </row>
    <row r="32" spans="1:15" ht="18" customHeight="1" x14ac:dyDescent="0.25">
      <c r="A32" s="401"/>
      <c r="B32" s="455"/>
      <c r="C32" s="451"/>
      <c r="D32" s="6">
        <v>2</v>
      </c>
      <c r="F32" s="398"/>
      <c r="G32" s="398"/>
      <c r="H32" s="398"/>
      <c r="I32" s="398"/>
      <c r="J32" s="398"/>
      <c r="K32" s="435"/>
      <c r="L32" s="435"/>
      <c r="M32" s="435"/>
      <c r="N32" s="437"/>
      <c r="O32" s="452"/>
    </row>
    <row r="33" spans="1:15" ht="59.45" customHeight="1" x14ac:dyDescent="0.25">
      <c r="A33" s="401"/>
      <c r="B33" s="403"/>
      <c r="C33" s="405"/>
      <c r="D33" s="6">
        <v>2</v>
      </c>
      <c r="F33" s="361"/>
      <c r="G33" s="374"/>
      <c r="H33" s="358"/>
      <c r="I33" s="358"/>
      <c r="J33" s="361"/>
      <c r="K33" s="435"/>
      <c r="L33" s="435"/>
      <c r="M33" s="435"/>
      <c r="N33" s="437"/>
      <c r="O33" s="452"/>
    </row>
    <row r="34" spans="1:15" ht="45" x14ac:dyDescent="0.25">
      <c r="A34" s="401"/>
      <c r="B34" s="157">
        <v>30462</v>
      </c>
      <c r="C34" s="154" t="s">
        <v>227</v>
      </c>
      <c r="D34" s="6">
        <v>7</v>
      </c>
      <c r="F34" s="94"/>
      <c r="G34" s="94"/>
      <c r="H34" s="94"/>
      <c r="I34" s="156" t="s">
        <v>245</v>
      </c>
      <c r="J34" s="94"/>
      <c r="K34" s="94"/>
      <c r="L34" s="156" t="s">
        <v>246</v>
      </c>
      <c r="M34" s="94"/>
      <c r="N34" s="94"/>
      <c r="O34" s="44"/>
    </row>
    <row r="35" spans="1:15" x14ac:dyDescent="0.25">
      <c r="A35" s="401"/>
      <c r="B35" s="402">
        <v>30463</v>
      </c>
      <c r="C35" s="404" t="s">
        <v>228</v>
      </c>
      <c r="D35" s="6">
        <v>3</v>
      </c>
      <c r="F35" s="435"/>
      <c r="G35" s="435"/>
      <c r="H35" s="435"/>
      <c r="I35" s="435"/>
      <c r="J35" s="435"/>
      <c r="K35" s="435"/>
      <c r="L35" s="435"/>
      <c r="M35" s="435"/>
      <c r="N35" s="435"/>
      <c r="O35" s="450"/>
    </row>
    <row r="36" spans="1:15" x14ac:dyDescent="0.25">
      <c r="A36" s="401"/>
      <c r="B36" s="403"/>
      <c r="C36" s="405"/>
      <c r="D36" s="6">
        <v>3</v>
      </c>
      <c r="F36" s="435"/>
      <c r="G36" s="435"/>
      <c r="H36" s="435"/>
      <c r="I36" s="435"/>
      <c r="J36" s="435"/>
      <c r="K36" s="435"/>
      <c r="L36" s="435"/>
      <c r="M36" s="435"/>
      <c r="N36" s="435"/>
      <c r="O36" s="450"/>
    </row>
    <row r="37" spans="1:15" ht="19.5" thickBot="1" x14ac:dyDescent="0.3">
      <c r="A37" s="401"/>
      <c r="B37" s="157"/>
      <c r="C37" s="12" t="s">
        <v>145</v>
      </c>
      <c r="D37" s="86">
        <v>4</v>
      </c>
      <c r="F37" s="24"/>
      <c r="G37" s="24"/>
      <c r="H37" s="24"/>
      <c r="I37" s="24"/>
      <c r="J37" s="24"/>
      <c r="K37" s="24"/>
      <c r="L37" s="24"/>
      <c r="M37" s="263" t="s">
        <v>346</v>
      </c>
      <c r="N37" s="24"/>
      <c r="O37" s="44"/>
    </row>
    <row r="38" spans="1:15" ht="15.75" thickTop="1" x14ac:dyDescent="0.25">
      <c r="A38" s="401"/>
      <c r="B38" s="157"/>
      <c r="C38" s="12"/>
      <c r="D38" s="87">
        <f>SUM(D29:D37)</f>
        <v>32</v>
      </c>
      <c r="M38" s="250"/>
      <c r="N38" s="250"/>
    </row>
    <row r="39" spans="1:15" x14ac:dyDescent="0.25">
      <c r="A39" s="401"/>
      <c r="B39" s="15"/>
      <c r="C39" s="72" t="s">
        <v>28</v>
      </c>
      <c r="D39" s="78">
        <f>SUM(D27+D38)</f>
        <v>61</v>
      </c>
      <c r="M39" s="250"/>
      <c r="N39" s="250"/>
    </row>
    <row r="40" spans="1:15" x14ac:dyDescent="0.25">
      <c r="A40" s="401" t="s">
        <v>29</v>
      </c>
      <c r="B40" s="163"/>
      <c r="C40" s="16" t="s">
        <v>4</v>
      </c>
      <c r="D40" s="5"/>
      <c r="M40" s="250"/>
      <c r="N40" s="250"/>
    </row>
    <row r="41" spans="1:15" ht="30" x14ac:dyDescent="0.25">
      <c r="A41" s="401"/>
      <c r="B41" s="157">
        <v>30464</v>
      </c>
      <c r="C41" s="17" t="s">
        <v>229</v>
      </c>
      <c r="D41" s="6">
        <v>7</v>
      </c>
      <c r="F41" s="94"/>
      <c r="G41" s="94"/>
      <c r="H41" s="94"/>
      <c r="I41" s="94"/>
      <c r="J41" s="94"/>
      <c r="K41" s="94"/>
      <c r="L41" s="94"/>
      <c r="M41" s="94"/>
      <c r="N41" s="94"/>
      <c r="O41" s="44"/>
    </row>
    <row r="42" spans="1:15" ht="33.75" x14ac:dyDescent="0.25">
      <c r="A42" s="401"/>
      <c r="B42" s="157">
        <v>30465</v>
      </c>
      <c r="C42" s="17" t="s">
        <v>230</v>
      </c>
      <c r="D42" s="6">
        <v>8</v>
      </c>
      <c r="F42" s="211" t="s">
        <v>169</v>
      </c>
      <c r="G42" s="94"/>
      <c r="H42" s="156" t="s">
        <v>94</v>
      </c>
      <c r="I42" s="94"/>
      <c r="J42" s="211" t="s">
        <v>169</v>
      </c>
      <c r="K42" s="94"/>
      <c r="L42" s="94"/>
      <c r="M42" s="94"/>
      <c r="N42" s="94"/>
      <c r="O42" s="44"/>
    </row>
    <row r="43" spans="1:15" x14ac:dyDescent="0.25">
      <c r="A43" s="401"/>
      <c r="B43" s="157">
        <v>30467</v>
      </c>
      <c r="C43" s="147" t="s">
        <v>234</v>
      </c>
      <c r="D43" s="6">
        <v>7</v>
      </c>
      <c r="F43" s="94"/>
      <c r="G43" s="94"/>
      <c r="H43" s="94"/>
      <c r="I43" s="94"/>
      <c r="J43" s="94"/>
      <c r="K43" s="94"/>
      <c r="L43" s="94"/>
      <c r="M43" s="94"/>
      <c r="N43" s="94"/>
      <c r="O43" s="44"/>
    </row>
    <row r="44" spans="1:15" ht="15.75" thickBot="1" x14ac:dyDescent="0.3">
      <c r="A44" s="401"/>
      <c r="B44" s="157"/>
      <c r="C44" s="17" t="s">
        <v>232</v>
      </c>
      <c r="D44" s="13">
        <v>6</v>
      </c>
      <c r="F44" s="44"/>
      <c r="G44" s="44"/>
      <c r="H44" s="44"/>
      <c r="I44" s="44"/>
      <c r="J44" s="44"/>
      <c r="K44" s="44"/>
      <c r="L44" s="44"/>
      <c r="M44" s="199"/>
      <c r="N44" s="199"/>
      <c r="O44" s="44"/>
    </row>
    <row r="45" spans="1:15" ht="15.75" thickTop="1" x14ac:dyDescent="0.25">
      <c r="A45" s="401"/>
      <c r="B45" s="157"/>
      <c r="C45" s="17"/>
      <c r="D45" s="18">
        <f>SUM(D41:D44)</f>
        <v>28</v>
      </c>
      <c r="M45" s="250"/>
      <c r="N45" s="250"/>
    </row>
    <row r="46" spans="1:15" x14ac:dyDescent="0.25">
      <c r="A46" s="401"/>
      <c r="B46" s="157"/>
      <c r="C46" s="10" t="s">
        <v>8</v>
      </c>
      <c r="D46" s="6"/>
      <c r="M46" s="250"/>
      <c r="N46" s="250"/>
    </row>
    <row r="47" spans="1:15" ht="45" x14ac:dyDescent="0.25">
      <c r="A47" s="401"/>
      <c r="B47" s="164">
        <v>30466</v>
      </c>
      <c r="C47" s="17" t="s">
        <v>233</v>
      </c>
      <c r="D47" s="6">
        <v>6</v>
      </c>
      <c r="F47" s="94"/>
      <c r="G47" s="94"/>
      <c r="H47" s="94"/>
      <c r="I47" s="156" t="s">
        <v>248</v>
      </c>
      <c r="J47" s="94"/>
      <c r="K47" s="94"/>
      <c r="L47" s="94"/>
      <c r="M47" s="94"/>
      <c r="N47" s="94"/>
      <c r="O47" s="44"/>
    </row>
    <row r="48" spans="1:15" ht="22.5" x14ac:dyDescent="0.25">
      <c r="A48" s="401"/>
      <c r="B48" s="157">
        <v>30528</v>
      </c>
      <c r="C48" s="147" t="s">
        <v>231</v>
      </c>
      <c r="D48" s="6">
        <v>7</v>
      </c>
      <c r="F48" s="94"/>
      <c r="G48" s="94"/>
      <c r="H48" s="94"/>
      <c r="I48" s="94"/>
      <c r="J48" s="94"/>
      <c r="K48" s="261" t="s">
        <v>247</v>
      </c>
      <c r="L48" s="94"/>
      <c r="M48" s="94"/>
      <c r="N48" s="94"/>
      <c r="O48" s="44"/>
    </row>
    <row r="49" spans="1:15" ht="65.25" customHeight="1" x14ac:dyDescent="0.25">
      <c r="A49" s="401"/>
      <c r="B49" s="157">
        <v>30468</v>
      </c>
      <c r="C49" s="165" t="s">
        <v>235</v>
      </c>
      <c r="D49" s="6">
        <v>7</v>
      </c>
      <c r="F49" s="94"/>
      <c r="G49" s="94"/>
      <c r="H49" s="94"/>
      <c r="I49" s="156" t="s">
        <v>249</v>
      </c>
      <c r="J49" s="94"/>
      <c r="K49" s="94"/>
      <c r="L49" s="94"/>
      <c r="M49" s="94"/>
      <c r="N49" s="94"/>
      <c r="O49" s="44"/>
    </row>
    <row r="50" spans="1:15" x14ac:dyDescent="0.25">
      <c r="A50" s="401"/>
      <c r="B50" s="157"/>
      <c r="C50" s="166" t="s">
        <v>156</v>
      </c>
      <c r="D50" s="6">
        <v>6</v>
      </c>
      <c r="F50" s="44"/>
      <c r="G50" s="44"/>
      <c r="H50" s="44"/>
      <c r="I50" s="44"/>
      <c r="J50" s="44"/>
      <c r="K50" s="44"/>
      <c r="L50" s="44"/>
      <c r="M50" s="199"/>
      <c r="N50" s="44"/>
      <c r="O50" s="44"/>
    </row>
    <row r="51" spans="1:15" ht="15.75" thickBot="1" x14ac:dyDescent="0.3">
      <c r="A51" s="401"/>
      <c r="B51" s="157"/>
      <c r="C51" s="17" t="s">
        <v>158</v>
      </c>
      <c r="D51" s="8">
        <v>3</v>
      </c>
      <c r="F51" s="44"/>
      <c r="G51" s="44"/>
      <c r="H51" s="44"/>
      <c r="I51" s="44"/>
      <c r="J51" s="44"/>
      <c r="K51" s="44"/>
      <c r="L51" s="44"/>
      <c r="M51" s="199"/>
      <c r="N51" s="44"/>
      <c r="O51" s="44"/>
    </row>
    <row r="52" spans="1:15" ht="15.75" thickTop="1" x14ac:dyDescent="0.25">
      <c r="A52" s="401"/>
      <c r="B52" s="157"/>
      <c r="C52" s="17"/>
      <c r="D52" s="9">
        <f>SUM(D47:D51)</f>
        <v>29</v>
      </c>
      <c r="M52" s="250"/>
    </row>
    <row r="53" spans="1:15" x14ac:dyDescent="0.25">
      <c r="A53" s="401"/>
      <c r="B53" s="15"/>
      <c r="C53" s="72" t="s">
        <v>40</v>
      </c>
      <c r="D53" s="88">
        <f>SUM(D45+D52)</f>
        <v>57</v>
      </c>
      <c r="M53" s="250"/>
    </row>
    <row r="54" spans="1:15" x14ac:dyDescent="0.25">
      <c r="A54" s="58"/>
      <c r="B54" s="415" t="s">
        <v>41</v>
      </c>
      <c r="C54" s="416"/>
      <c r="D54" s="59">
        <f>SUM(D39,D20,D53)</f>
        <v>180</v>
      </c>
      <c r="M54" s="250"/>
    </row>
    <row r="55" spans="1:15" x14ac:dyDescent="0.25">
      <c r="M55" s="250"/>
    </row>
    <row r="56" spans="1:15" x14ac:dyDescent="0.25">
      <c r="M56" s="250"/>
    </row>
    <row r="57" spans="1:15" x14ac:dyDescent="0.25">
      <c r="M57" s="250"/>
    </row>
    <row r="58" spans="1:15" x14ac:dyDescent="0.25">
      <c r="M58" s="250"/>
    </row>
    <row r="59" spans="1:15" x14ac:dyDescent="0.25">
      <c r="M59" s="250"/>
    </row>
    <row r="60" spans="1:15" x14ac:dyDescent="0.25">
      <c r="M60" s="250"/>
    </row>
    <row r="61" spans="1:15" x14ac:dyDescent="0.25">
      <c r="M61" s="250"/>
    </row>
    <row r="62" spans="1:15" x14ac:dyDescent="0.25">
      <c r="M62" s="250"/>
    </row>
  </sheetData>
  <mergeCells count="65">
    <mergeCell ref="I35:I36"/>
    <mergeCell ref="A1:E1"/>
    <mergeCell ref="A6:A20"/>
    <mergeCell ref="B10:B11"/>
    <mergeCell ref="C10:C11"/>
    <mergeCell ref="A21:A39"/>
    <mergeCell ref="B24:B25"/>
    <mergeCell ref="C24:C25"/>
    <mergeCell ref="B29:B30"/>
    <mergeCell ref="C29:C30"/>
    <mergeCell ref="B31:B33"/>
    <mergeCell ref="B54:C54"/>
    <mergeCell ref="F10:F11"/>
    <mergeCell ref="G10:G11"/>
    <mergeCell ref="H10:H11"/>
    <mergeCell ref="F24:F25"/>
    <mergeCell ref="G29:G30"/>
    <mergeCell ref="H29:H30"/>
    <mergeCell ref="G24:G25"/>
    <mergeCell ref="H24:H25"/>
    <mergeCell ref="B35:B36"/>
    <mergeCell ref="C35:C36"/>
    <mergeCell ref="F35:F36"/>
    <mergeCell ref="G35:G36"/>
    <mergeCell ref="H35:H36"/>
    <mergeCell ref="A40:A53"/>
    <mergeCell ref="K24:K25"/>
    <mergeCell ref="L24:L25"/>
    <mergeCell ref="K31:K33"/>
    <mergeCell ref="L31:L33"/>
    <mergeCell ref="F29:F30"/>
    <mergeCell ref="K29:K30"/>
    <mergeCell ref="L29:L30"/>
    <mergeCell ref="I29:I30"/>
    <mergeCell ref="J29:J30"/>
    <mergeCell ref="L35:L36"/>
    <mergeCell ref="F31:F32"/>
    <mergeCell ref="G31:G32"/>
    <mergeCell ref="J31:J32"/>
    <mergeCell ref="H31:H32"/>
    <mergeCell ref="I31:I32"/>
    <mergeCell ref="O10:O11"/>
    <mergeCell ref="C31:C33"/>
    <mergeCell ref="I10:I11"/>
    <mergeCell ref="J10:J11"/>
    <mergeCell ref="K10:K11"/>
    <mergeCell ref="L10:L11"/>
    <mergeCell ref="O31:O33"/>
    <mergeCell ref="O24:O25"/>
    <mergeCell ref="I24:I25"/>
    <mergeCell ref="J24:J25"/>
    <mergeCell ref="N29:N30"/>
    <mergeCell ref="N31:N33"/>
    <mergeCell ref="N10:N11"/>
    <mergeCell ref="M10:M11"/>
    <mergeCell ref="O35:O36"/>
    <mergeCell ref="N24:N25"/>
    <mergeCell ref="J35:J36"/>
    <mergeCell ref="M24:M25"/>
    <mergeCell ref="M29:M30"/>
    <mergeCell ref="M31:M33"/>
    <mergeCell ref="M35:M36"/>
    <mergeCell ref="K35:K36"/>
    <mergeCell ref="N35:N36"/>
    <mergeCell ref="O29:O30"/>
  </mergeCells>
  <pageMargins left="0.7" right="0.7" top="0.75" bottom="0.75" header="0.3" footer="0.3"/>
  <pageSetup paperSize="8" scale="73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P53"/>
  <sheetViews>
    <sheetView zoomScaleNormal="100" workbookViewId="0">
      <pane xSplit="5" ySplit="5" topLeftCell="F6" activePane="bottomRight" state="frozen"/>
      <selection pane="topRight" activeCell="F1" sqref="F1"/>
      <selection pane="bottomLeft" activeCell="A6" sqref="A6"/>
      <selection pane="bottomRight" activeCell="O5" sqref="O5"/>
    </sheetView>
  </sheetViews>
  <sheetFormatPr defaultRowHeight="15" x14ac:dyDescent="0.25"/>
  <cols>
    <col min="1" max="1" width="5.5703125" customWidth="1"/>
    <col min="2" max="2" width="6.7109375" customWidth="1"/>
    <col min="3" max="3" width="47.7109375" customWidth="1"/>
    <col min="4" max="4" width="6.5703125" customWidth="1"/>
    <col min="5" max="5" width="2.85546875" customWidth="1"/>
    <col min="6" max="7" width="11.85546875" customWidth="1"/>
    <col min="8" max="8" width="12.42578125" customWidth="1"/>
    <col min="9" max="9" width="12.140625" customWidth="1"/>
    <col min="10" max="10" width="12.85546875" customWidth="1"/>
    <col min="11" max="11" width="12" customWidth="1"/>
    <col min="12" max="12" width="13.42578125" customWidth="1"/>
    <col min="13" max="13" width="13.42578125" style="250" customWidth="1"/>
    <col min="14" max="14" width="16" customWidth="1"/>
    <col min="15" max="15" width="30.7109375" customWidth="1"/>
  </cols>
  <sheetData>
    <row r="1" spans="1:15" ht="44.25" customHeight="1" x14ac:dyDescent="0.25">
      <c r="A1" s="395" t="s">
        <v>278</v>
      </c>
      <c r="B1" s="396"/>
      <c r="C1" s="396"/>
      <c r="D1" s="396"/>
      <c r="E1" s="396"/>
    </row>
    <row r="2" spans="1:15" ht="18.75" x14ac:dyDescent="0.25">
      <c r="F2" s="21" t="s">
        <v>44</v>
      </c>
      <c r="G2" s="24"/>
      <c r="H2" s="25" t="s">
        <v>45</v>
      </c>
      <c r="I2" s="152"/>
      <c r="N2" s="256"/>
      <c r="O2" s="255"/>
    </row>
    <row r="3" spans="1:15" x14ac:dyDescent="0.25">
      <c r="G3" s="26"/>
      <c r="H3" t="s">
        <v>46</v>
      </c>
    </row>
    <row r="4" spans="1:15" x14ac:dyDescent="0.25">
      <c r="G4" s="38"/>
      <c r="H4" t="s">
        <v>123</v>
      </c>
    </row>
    <row r="5" spans="1:15" ht="35.25" customHeight="1" x14ac:dyDescent="0.25">
      <c r="A5" s="47" t="s">
        <v>0</v>
      </c>
      <c r="B5" s="47" t="s">
        <v>1</v>
      </c>
      <c r="C5" s="48" t="s">
        <v>2</v>
      </c>
      <c r="D5" s="160" t="s">
        <v>43</v>
      </c>
      <c r="F5" s="27" t="s">
        <v>622</v>
      </c>
      <c r="G5" s="27" t="s">
        <v>623</v>
      </c>
      <c r="H5" s="27" t="s">
        <v>624</v>
      </c>
      <c r="I5" s="27" t="s">
        <v>625</v>
      </c>
      <c r="J5" s="27" t="s">
        <v>626</v>
      </c>
      <c r="K5" s="27" t="s">
        <v>627</v>
      </c>
      <c r="L5" s="27" t="s">
        <v>629</v>
      </c>
      <c r="M5" s="27" t="s">
        <v>632</v>
      </c>
      <c r="N5" s="237" t="s">
        <v>631</v>
      </c>
      <c r="O5" s="27" t="s">
        <v>53</v>
      </c>
    </row>
    <row r="6" spans="1:15" x14ac:dyDescent="0.25">
      <c r="A6" s="408" t="s">
        <v>3</v>
      </c>
      <c r="B6" s="167"/>
      <c r="C6" s="168" t="s">
        <v>4</v>
      </c>
      <c r="D6" s="169"/>
    </row>
    <row r="7" spans="1:15" x14ac:dyDescent="0.25">
      <c r="A7" s="409"/>
      <c r="B7" s="155">
        <v>30317</v>
      </c>
      <c r="C7" s="179" t="s">
        <v>250</v>
      </c>
      <c r="D7" s="170">
        <v>8</v>
      </c>
      <c r="F7" s="94"/>
      <c r="G7" s="94"/>
      <c r="H7" s="94"/>
      <c r="I7" s="94"/>
      <c r="J7" s="94"/>
      <c r="K7" s="94"/>
      <c r="L7" s="94"/>
      <c r="M7" s="94"/>
      <c r="N7" s="94"/>
      <c r="O7" s="44"/>
    </row>
    <row r="8" spans="1:15" ht="58.5" customHeight="1" x14ac:dyDescent="0.25">
      <c r="A8" s="409"/>
      <c r="B8" s="274">
        <v>30319</v>
      </c>
      <c r="C8" s="174" t="s">
        <v>251</v>
      </c>
      <c r="D8" s="171">
        <v>6</v>
      </c>
      <c r="F8" s="369" t="s">
        <v>444</v>
      </c>
      <c r="G8" s="369" t="s">
        <v>444</v>
      </c>
      <c r="H8" s="369" t="s">
        <v>445</v>
      </c>
      <c r="I8" s="369" t="s">
        <v>445</v>
      </c>
      <c r="J8" s="360" t="s">
        <v>364</v>
      </c>
      <c r="K8" s="94"/>
      <c r="L8" s="350" t="s">
        <v>566</v>
      </c>
      <c r="M8" s="94"/>
      <c r="N8" s="385" t="s">
        <v>599</v>
      </c>
      <c r="O8" s="41"/>
    </row>
    <row r="9" spans="1:15" ht="45" x14ac:dyDescent="0.25">
      <c r="A9" s="409"/>
      <c r="B9" s="85">
        <v>30322</v>
      </c>
      <c r="C9" s="172" t="s">
        <v>252</v>
      </c>
      <c r="D9" s="173">
        <v>6</v>
      </c>
      <c r="F9" s="159" t="s">
        <v>90</v>
      </c>
      <c r="G9" s="159" t="s">
        <v>90</v>
      </c>
      <c r="H9" s="159" t="s">
        <v>91</v>
      </c>
      <c r="I9" s="159" t="s">
        <v>91</v>
      </c>
      <c r="J9" s="159" t="s">
        <v>90</v>
      </c>
      <c r="K9" s="159" t="s">
        <v>272</v>
      </c>
      <c r="L9" s="351" t="s">
        <v>447</v>
      </c>
      <c r="M9" s="94"/>
      <c r="N9" s="37" t="s">
        <v>446</v>
      </c>
      <c r="O9" s="44"/>
    </row>
    <row r="10" spans="1:15" ht="56.25" customHeight="1" x14ac:dyDescent="0.25">
      <c r="A10" s="409"/>
      <c r="B10" s="274">
        <v>30325</v>
      </c>
      <c r="C10" s="174" t="s">
        <v>253</v>
      </c>
      <c r="D10" s="173">
        <v>8</v>
      </c>
      <c r="F10" s="211" t="s">
        <v>331</v>
      </c>
      <c r="G10" s="211" t="s">
        <v>331</v>
      </c>
      <c r="H10" s="211" t="s">
        <v>332</v>
      </c>
      <c r="I10" s="211" t="s">
        <v>332</v>
      </c>
      <c r="J10" s="159" t="s">
        <v>55</v>
      </c>
      <c r="K10" s="355" t="s">
        <v>530</v>
      </c>
      <c r="L10" s="355" t="s">
        <v>448</v>
      </c>
      <c r="M10" s="37" t="s">
        <v>365</v>
      </c>
      <c r="N10" s="37" t="s">
        <v>366</v>
      </c>
      <c r="O10" s="41" t="s">
        <v>352</v>
      </c>
    </row>
    <row r="11" spans="1:15" ht="15.75" thickBot="1" x14ac:dyDescent="0.3">
      <c r="A11" s="409"/>
      <c r="B11" s="155"/>
      <c r="C11" s="174"/>
      <c r="D11" s="175">
        <f>SUM(D7:D10)</f>
        <v>28</v>
      </c>
      <c r="N11" s="250"/>
    </row>
    <row r="12" spans="1:15" ht="15.75" thickTop="1" x14ac:dyDescent="0.25">
      <c r="A12" s="409"/>
      <c r="B12" s="177"/>
      <c r="C12" s="10" t="s">
        <v>8</v>
      </c>
      <c r="D12" s="178"/>
      <c r="N12" s="250"/>
    </row>
    <row r="13" spans="1:15" ht="60" x14ac:dyDescent="0.25">
      <c r="A13" s="409"/>
      <c r="B13" s="274">
        <v>30326</v>
      </c>
      <c r="C13" s="179" t="s">
        <v>254</v>
      </c>
      <c r="D13" s="170">
        <v>6</v>
      </c>
      <c r="F13" s="218" t="s">
        <v>62</v>
      </c>
      <c r="G13" s="218" t="s">
        <v>62</v>
      </c>
      <c r="H13" s="218" t="s">
        <v>63</v>
      </c>
      <c r="I13" s="218" t="s">
        <v>63</v>
      </c>
      <c r="J13" s="159" t="s">
        <v>63</v>
      </c>
      <c r="K13" s="357" t="s">
        <v>431</v>
      </c>
      <c r="L13" s="352" t="s">
        <v>449</v>
      </c>
      <c r="M13" s="37" t="s">
        <v>368</v>
      </c>
      <c r="N13" s="37" t="s">
        <v>432</v>
      </c>
      <c r="O13" s="41" t="s">
        <v>353</v>
      </c>
    </row>
    <row r="14" spans="1:15" x14ac:dyDescent="0.25">
      <c r="A14" s="409"/>
      <c r="B14" s="155">
        <v>30331</v>
      </c>
      <c r="C14" s="174" t="s">
        <v>256</v>
      </c>
      <c r="D14" s="171">
        <v>6</v>
      </c>
      <c r="F14" s="94"/>
      <c r="G14" s="94"/>
      <c r="H14" s="94"/>
      <c r="I14" s="94"/>
      <c r="J14" s="94"/>
      <c r="K14" s="94"/>
      <c r="L14" s="94"/>
      <c r="M14" s="94"/>
      <c r="N14" s="94"/>
      <c r="O14" s="44"/>
    </row>
    <row r="15" spans="1:15" ht="56.25" x14ac:dyDescent="0.25">
      <c r="A15" s="409"/>
      <c r="B15" s="274">
        <v>30320</v>
      </c>
      <c r="C15" s="174" t="s">
        <v>257</v>
      </c>
      <c r="D15" s="171">
        <v>6</v>
      </c>
      <c r="F15" s="360" t="s">
        <v>450</v>
      </c>
      <c r="G15" s="360" t="s">
        <v>450</v>
      </c>
      <c r="H15" s="360" t="s">
        <v>576</v>
      </c>
      <c r="I15" s="360" t="s">
        <v>576</v>
      </c>
      <c r="J15" s="360" t="s">
        <v>450</v>
      </c>
      <c r="K15" s="376" t="s">
        <v>451</v>
      </c>
      <c r="L15" s="360" t="s">
        <v>452</v>
      </c>
      <c r="M15" s="94"/>
      <c r="N15" s="385" t="s">
        <v>599</v>
      </c>
      <c r="O15" s="41"/>
    </row>
    <row r="16" spans="1:15" x14ac:dyDescent="0.25">
      <c r="A16" s="409"/>
      <c r="B16" s="155">
        <v>30332</v>
      </c>
      <c r="C16" s="174" t="s">
        <v>258</v>
      </c>
      <c r="D16" s="171">
        <v>3</v>
      </c>
      <c r="F16" s="94"/>
      <c r="G16" s="94"/>
      <c r="H16" s="94"/>
      <c r="I16" s="94"/>
      <c r="J16" s="94"/>
      <c r="K16" s="94"/>
      <c r="L16" s="94"/>
      <c r="M16" s="94"/>
      <c r="N16" s="94"/>
      <c r="O16" s="44"/>
    </row>
    <row r="17" spans="1:15" ht="75.95" customHeight="1" x14ac:dyDescent="0.25">
      <c r="A17" s="409"/>
      <c r="B17" s="155">
        <v>30424</v>
      </c>
      <c r="C17" s="174" t="s">
        <v>12</v>
      </c>
      <c r="D17" s="173">
        <v>6</v>
      </c>
      <c r="F17" s="159" t="s">
        <v>69</v>
      </c>
      <c r="G17" s="159" t="s">
        <v>69</v>
      </c>
      <c r="H17" s="159" t="s">
        <v>69</v>
      </c>
      <c r="I17" s="159" t="s">
        <v>69</v>
      </c>
      <c r="J17" s="159" t="s">
        <v>69</v>
      </c>
      <c r="K17" s="159" t="s">
        <v>69</v>
      </c>
      <c r="L17" s="94"/>
      <c r="M17" s="37" t="s">
        <v>415</v>
      </c>
      <c r="N17" s="94"/>
      <c r="O17" s="44"/>
    </row>
    <row r="18" spans="1:15" ht="50.1" customHeight="1" thickBot="1" x14ac:dyDescent="0.3">
      <c r="A18" s="409"/>
      <c r="B18" s="180"/>
      <c r="C18" s="12" t="s">
        <v>134</v>
      </c>
      <c r="D18" s="175">
        <v>5</v>
      </c>
      <c r="F18" s="159" t="s">
        <v>70</v>
      </c>
      <c r="G18" s="159" t="s">
        <v>70</v>
      </c>
      <c r="H18" s="159" t="s">
        <v>70</v>
      </c>
      <c r="I18" s="159" t="s">
        <v>70</v>
      </c>
      <c r="J18" s="159" t="s">
        <v>70</v>
      </c>
      <c r="K18" s="159" t="s">
        <v>70</v>
      </c>
      <c r="L18" s="159" t="s">
        <v>70</v>
      </c>
      <c r="M18" s="267" t="s">
        <v>343</v>
      </c>
      <c r="N18" s="286" t="s">
        <v>595</v>
      </c>
      <c r="O18" s="41" t="s">
        <v>597</v>
      </c>
    </row>
    <row r="19" spans="1:15" ht="16.5" thickTop="1" thickBot="1" x14ac:dyDescent="0.3">
      <c r="A19" s="409"/>
      <c r="B19" s="180"/>
      <c r="C19" s="12"/>
      <c r="D19" s="175">
        <f>SUM(D13:D18)</f>
        <v>32</v>
      </c>
      <c r="N19" s="250"/>
    </row>
    <row r="20" spans="1:15" ht="15.75" thickTop="1" x14ac:dyDescent="0.25">
      <c r="A20" s="410"/>
      <c r="B20" s="15"/>
      <c r="C20" s="72" t="s">
        <v>14</v>
      </c>
      <c r="D20" s="78">
        <f>SUM(D11+D19)</f>
        <v>60</v>
      </c>
      <c r="N20" s="250"/>
    </row>
    <row r="21" spans="1:15" x14ac:dyDescent="0.25">
      <c r="A21" s="408" t="s">
        <v>15</v>
      </c>
      <c r="B21" s="181"/>
      <c r="C21" s="182" t="s">
        <v>4</v>
      </c>
      <c r="D21" s="169"/>
      <c r="N21" s="250"/>
    </row>
    <row r="22" spans="1:15" x14ac:dyDescent="0.25">
      <c r="A22" s="409"/>
      <c r="B22" s="155">
        <v>30341</v>
      </c>
      <c r="C22" s="174" t="s">
        <v>259</v>
      </c>
      <c r="D22" s="170">
        <v>8</v>
      </c>
      <c r="F22" s="94"/>
      <c r="G22" s="94"/>
      <c r="H22" s="94"/>
      <c r="I22" s="94"/>
      <c r="J22" s="94"/>
      <c r="K22" s="94"/>
      <c r="L22" s="94"/>
      <c r="M22" s="94"/>
      <c r="N22" s="94"/>
      <c r="O22" s="44"/>
    </row>
    <row r="23" spans="1:15" x14ac:dyDescent="0.25">
      <c r="A23" s="409"/>
      <c r="B23" s="155">
        <v>30334</v>
      </c>
      <c r="C23" s="174" t="s">
        <v>260</v>
      </c>
      <c r="D23" s="171">
        <v>8</v>
      </c>
      <c r="F23" s="94"/>
      <c r="G23" s="94"/>
      <c r="H23" s="94"/>
      <c r="I23" s="94"/>
      <c r="J23" s="94"/>
      <c r="K23" s="94"/>
      <c r="L23" s="94"/>
      <c r="M23" s="94"/>
      <c r="N23" s="94"/>
      <c r="O23" s="44"/>
    </row>
    <row r="24" spans="1:15" ht="61.5" customHeight="1" x14ac:dyDescent="0.25">
      <c r="A24" s="409"/>
      <c r="B24" s="155">
        <v>30328</v>
      </c>
      <c r="C24" s="17" t="s">
        <v>255</v>
      </c>
      <c r="D24" s="171">
        <v>6</v>
      </c>
      <c r="F24" s="159" t="s">
        <v>78</v>
      </c>
      <c r="G24" s="159" t="s">
        <v>78</v>
      </c>
      <c r="H24" s="159" t="s">
        <v>79</v>
      </c>
      <c r="I24" s="159" t="s">
        <v>79</v>
      </c>
      <c r="J24" s="367" t="s">
        <v>453</v>
      </c>
      <c r="K24" s="159" t="s">
        <v>80</v>
      </c>
      <c r="L24" s="38"/>
      <c r="M24" s="38"/>
      <c r="N24" s="42" t="s">
        <v>616</v>
      </c>
      <c r="O24" s="44"/>
    </row>
    <row r="25" spans="1:15" ht="33.75" x14ac:dyDescent="0.25">
      <c r="A25" s="409"/>
      <c r="B25" s="155">
        <v>30508</v>
      </c>
      <c r="C25" s="179" t="s">
        <v>270</v>
      </c>
      <c r="D25" s="170">
        <v>8</v>
      </c>
      <c r="F25" s="159" t="s">
        <v>114</v>
      </c>
      <c r="G25" s="159" t="s">
        <v>273</v>
      </c>
      <c r="H25" s="38"/>
      <c r="I25" s="159" t="s">
        <v>115</v>
      </c>
      <c r="J25" s="159" t="s">
        <v>114</v>
      </c>
      <c r="K25" s="38"/>
      <c r="L25" s="38"/>
      <c r="M25" s="38"/>
      <c r="N25" s="38"/>
      <c r="O25" s="44"/>
    </row>
    <row r="26" spans="1:15" ht="45.75" thickBot="1" x14ac:dyDescent="0.3">
      <c r="A26" s="409"/>
      <c r="B26" s="155">
        <v>30338</v>
      </c>
      <c r="C26" s="174" t="s">
        <v>266</v>
      </c>
      <c r="D26" s="175">
        <v>3</v>
      </c>
      <c r="F26" s="159" t="s">
        <v>98</v>
      </c>
      <c r="G26" s="159" t="s">
        <v>98</v>
      </c>
      <c r="H26" s="159" t="s">
        <v>99</v>
      </c>
      <c r="I26" s="159" t="s">
        <v>99</v>
      </c>
      <c r="J26" s="159" t="s">
        <v>99</v>
      </c>
      <c r="K26" s="38"/>
      <c r="L26" s="159" t="s">
        <v>101</v>
      </c>
      <c r="M26" s="38"/>
      <c r="N26" s="38"/>
      <c r="O26" s="44"/>
    </row>
    <row r="27" spans="1:15" ht="16.5" thickTop="1" thickBot="1" x14ac:dyDescent="0.3">
      <c r="A27" s="409"/>
      <c r="B27" s="155"/>
      <c r="C27" s="193"/>
      <c r="D27" s="197">
        <f>SUM(D22:D26)</f>
        <v>33</v>
      </c>
      <c r="N27" s="250"/>
    </row>
    <row r="28" spans="1:15" ht="15.75" thickTop="1" x14ac:dyDescent="0.25">
      <c r="A28" s="409"/>
      <c r="B28" s="177"/>
      <c r="C28" s="10" t="s">
        <v>8</v>
      </c>
      <c r="D28" s="176"/>
      <c r="N28" s="250"/>
    </row>
    <row r="29" spans="1:15" x14ac:dyDescent="0.25">
      <c r="A29" s="409"/>
      <c r="B29" s="431">
        <v>30337</v>
      </c>
      <c r="C29" s="456" t="s">
        <v>263</v>
      </c>
      <c r="D29" s="170">
        <v>6</v>
      </c>
      <c r="F29" s="435"/>
      <c r="G29" s="435"/>
      <c r="H29" s="435"/>
      <c r="I29" s="435"/>
      <c r="J29" s="435"/>
      <c r="K29" s="435"/>
      <c r="L29" s="435"/>
      <c r="M29" s="435"/>
      <c r="N29" s="435"/>
      <c r="O29" s="450"/>
    </row>
    <row r="30" spans="1:15" x14ac:dyDescent="0.25">
      <c r="A30" s="409"/>
      <c r="B30" s="431"/>
      <c r="C30" s="457"/>
      <c r="D30" s="171">
        <v>2</v>
      </c>
      <c r="F30" s="435"/>
      <c r="G30" s="435"/>
      <c r="H30" s="435"/>
      <c r="I30" s="435"/>
      <c r="J30" s="435"/>
      <c r="K30" s="435"/>
      <c r="L30" s="435"/>
      <c r="M30" s="435"/>
      <c r="N30" s="435"/>
      <c r="O30" s="450"/>
    </row>
    <row r="31" spans="1:15" ht="56.25" x14ac:dyDescent="0.25">
      <c r="A31" s="409"/>
      <c r="B31" s="155">
        <v>30335</v>
      </c>
      <c r="C31" s="174" t="s">
        <v>261</v>
      </c>
      <c r="D31" s="171">
        <v>8</v>
      </c>
      <c r="F31" s="38"/>
      <c r="G31" s="38"/>
      <c r="H31" s="38"/>
      <c r="I31" s="196" t="s">
        <v>275</v>
      </c>
      <c r="J31" s="38"/>
      <c r="K31" s="38"/>
      <c r="L31" s="38"/>
      <c r="M31" s="38"/>
      <c r="N31" s="38"/>
      <c r="O31" s="44"/>
    </row>
    <row r="32" spans="1:15" ht="51.75" customHeight="1" x14ac:dyDescent="0.25">
      <c r="A32" s="409"/>
      <c r="B32" s="155">
        <v>30323</v>
      </c>
      <c r="C32" s="60" t="s">
        <v>265</v>
      </c>
      <c r="D32" s="173">
        <v>6</v>
      </c>
      <c r="F32" s="38"/>
      <c r="G32" s="38"/>
      <c r="H32" s="373" t="s">
        <v>454</v>
      </c>
      <c r="I32" s="373" t="s">
        <v>454</v>
      </c>
      <c r="J32" s="38"/>
      <c r="K32" s="38"/>
      <c r="L32" s="38"/>
      <c r="M32" s="38"/>
      <c r="N32" s="37" t="s">
        <v>455</v>
      </c>
      <c r="O32" s="44"/>
    </row>
    <row r="33" spans="1:16" ht="56.1" customHeight="1" x14ac:dyDescent="0.25">
      <c r="A33" s="409"/>
      <c r="B33" s="460">
        <v>30336</v>
      </c>
      <c r="C33" s="458" t="s">
        <v>262</v>
      </c>
      <c r="D33" s="462">
        <v>6</v>
      </c>
      <c r="F33" s="360" t="s">
        <v>589</v>
      </c>
      <c r="G33" s="379" t="s">
        <v>589</v>
      </c>
      <c r="H33" s="354" t="s">
        <v>86</v>
      </c>
      <c r="I33" s="354" t="s">
        <v>86</v>
      </c>
      <c r="J33" s="378" t="s">
        <v>591</v>
      </c>
      <c r="K33" s="399" t="s">
        <v>375</v>
      </c>
      <c r="L33" s="399" t="s">
        <v>376</v>
      </c>
      <c r="M33" s="38"/>
      <c r="N33" s="387" t="s">
        <v>620</v>
      </c>
      <c r="O33" s="251" t="s">
        <v>274</v>
      </c>
      <c r="P33" s="213"/>
    </row>
    <row r="34" spans="1:16" ht="50.45" customHeight="1" x14ac:dyDescent="0.25">
      <c r="A34" s="409"/>
      <c r="B34" s="461"/>
      <c r="C34" s="459"/>
      <c r="D34" s="463"/>
      <c r="F34" s="379" t="s">
        <v>588</v>
      </c>
      <c r="G34" s="379" t="s">
        <v>588</v>
      </c>
      <c r="H34" s="38"/>
      <c r="I34" s="38"/>
      <c r="J34" s="379" t="s">
        <v>590</v>
      </c>
      <c r="K34" s="426"/>
      <c r="L34" s="426"/>
      <c r="M34" s="38"/>
      <c r="N34" s="377"/>
      <c r="O34" s="251"/>
      <c r="P34" s="213"/>
    </row>
    <row r="35" spans="1:16" ht="19.5" thickBot="1" x14ac:dyDescent="0.3">
      <c r="A35" s="409"/>
      <c r="B35" s="153"/>
      <c r="C35" s="184" t="s">
        <v>145</v>
      </c>
      <c r="D35" s="175">
        <v>5</v>
      </c>
      <c r="F35" s="24"/>
      <c r="G35" s="24"/>
      <c r="H35" s="24"/>
      <c r="I35" s="24"/>
      <c r="J35" s="24"/>
      <c r="K35" s="24"/>
      <c r="L35" s="24"/>
      <c r="M35" s="263" t="s">
        <v>346</v>
      </c>
      <c r="N35" s="24"/>
      <c r="O35" s="44"/>
    </row>
    <row r="36" spans="1:16" ht="16.5" thickTop="1" thickBot="1" x14ac:dyDescent="0.3">
      <c r="A36" s="409"/>
      <c r="B36" s="155"/>
      <c r="C36" s="104"/>
      <c r="D36" s="183">
        <f>SUM(D29:D35)</f>
        <v>33</v>
      </c>
      <c r="N36" s="250"/>
    </row>
    <row r="37" spans="1:16" ht="15.75" thickTop="1" x14ac:dyDescent="0.25">
      <c r="A37" s="410"/>
      <c r="B37" s="15"/>
      <c r="C37" s="72" t="s">
        <v>28</v>
      </c>
      <c r="D37" s="78">
        <f>SUM(D27+D36)</f>
        <v>66</v>
      </c>
      <c r="N37" s="250"/>
    </row>
    <row r="38" spans="1:16" x14ac:dyDescent="0.25">
      <c r="A38" s="408" t="s">
        <v>29</v>
      </c>
      <c r="B38" s="181"/>
      <c r="C38" s="168" t="s">
        <v>4</v>
      </c>
      <c r="D38" s="169"/>
      <c r="N38" s="250"/>
    </row>
    <row r="39" spans="1:16" ht="45" x14ac:dyDescent="0.25">
      <c r="A39" s="409"/>
      <c r="B39" s="155">
        <v>30528</v>
      </c>
      <c r="C39" s="179" t="s">
        <v>267</v>
      </c>
      <c r="D39" s="185">
        <v>7</v>
      </c>
      <c r="F39" s="38"/>
      <c r="G39" s="38"/>
      <c r="H39" s="38"/>
      <c r="I39" s="38"/>
      <c r="J39" s="196" t="s">
        <v>276</v>
      </c>
      <c r="K39" s="196" t="s">
        <v>247</v>
      </c>
      <c r="L39" s="38"/>
      <c r="M39" s="38"/>
      <c r="N39" s="38"/>
      <c r="O39" s="44"/>
    </row>
    <row r="40" spans="1:16" x14ac:dyDescent="0.25">
      <c r="A40" s="409"/>
      <c r="B40" s="402">
        <v>30342</v>
      </c>
      <c r="C40" s="464" t="s">
        <v>268</v>
      </c>
      <c r="D40" s="171">
        <v>4</v>
      </c>
      <c r="F40" s="437" t="s">
        <v>170</v>
      </c>
      <c r="G40" s="435"/>
      <c r="H40" s="437" t="s">
        <v>96</v>
      </c>
      <c r="I40" s="435"/>
      <c r="J40" s="437" t="s">
        <v>97</v>
      </c>
      <c r="K40" s="435"/>
      <c r="L40" s="435"/>
      <c r="M40" s="435"/>
      <c r="N40" s="435"/>
      <c r="O40" s="466"/>
    </row>
    <row r="41" spans="1:16" ht="24.75" customHeight="1" x14ac:dyDescent="0.25">
      <c r="A41" s="409"/>
      <c r="B41" s="403"/>
      <c r="C41" s="465"/>
      <c r="D41" s="171">
        <v>4</v>
      </c>
      <c r="F41" s="397"/>
      <c r="G41" s="435"/>
      <c r="H41" s="397"/>
      <c r="I41" s="435"/>
      <c r="J41" s="397"/>
      <c r="K41" s="435"/>
      <c r="L41" s="435"/>
      <c r="M41" s="435"/>
      <c r="N41" s="435"/>
      <c r="O41" s="467"/>
    </row>
    <row r="42" spans="1:16" ht="15.75" thickBot="1" x14ac:dyDescent="0.3">
      <c r="A42" s="409"/>
      <c r="B42" s="186"/>
      <c r="C42" s="187" t="s">
        <v>269</v>
      </c>
      <c r="D42" s="188">
        <v>12</v>
      </c>
      <c r="F42" s="44"/>
      <c r="G42" s="44"/>
      <c r="H42" s="44"/>
      <c r="I42" s="44"/>
      <c r="J42" s="44"/>
      <c r="K42" s="44"/>
      <c r="L42" s="44"/>
      <c r="M42" s="199"/>
      <c r="N42" s="199"/>
      <c r="O42" s="44"/>
    </row>
    <row r="43" spans="1:16" ht="15.75" thickTop="1" x14ac:dyDescent="0.25">
      <c r="A43" s="409"/>
      <c r="B43" s="186"/>
      <c r="C43" s="187"/>
      <c r="D43" s="189">
        <f>SUM(D39:D42)</f>
        <v>27</v>
      </c>
      <c r="N43" s="250"/>
    </row>
    <row r="44" spans="1:16" x14ac:dyDescent="0.25">
      <c r="A44" s="409"/>
      <c r="B44" s="177"/>
      <c r="C44" s="10" t="s">
        <v>8</v>
      </c>
      <c r="D44" s="190"/>
      <c r="N44" s="250"/>
    </row>
    <row r="45" spans="1:16" ht="67.5" x14ac:dyDescent="0.25">
      <c r="A45" s="409"/>
      <c r="B45" s="155">
        <v>30329</v>
      </c>
      <c r="C45" s="17" t="s">
        <v>264</v>
      </c>
      <c r="D45" s="171">
        <v>6</v>
      </c>
      <c r="F45" s="94"/>
      <c r="G45" s="199"/>
      <c r="H45" s="199"/>
      <c r="I45" s="199"/>
      <c r="J45" s="199"/>
      <c r="K45" s="199"/>
      <c r="L45" s="42" t="s">
        <v>336</v>
      </c>
      <c r="M45" s="94"/>
      <c r="N45" s="392" t="s">
        <v>616</v>
      </c>
      <c r="O45" s="44"/>
    </row>
    <row r="46" spans="1:16" x14ac:dyDescent="0.25">
      <c r="A46" s="409"/>
      <c r="B46" s="431">
        <v>30345</v>
      </c>
      <c r="C46" s="457" t="s">
        <v>271</v>
      </c>
      <c r="D46" s="171">
        <v>3</v>
      </c>
      <c r="F46" s="435"/>
      <c r="G46" s="435"/>
      <c r="H46" s="435"/>
      <c r="I46" s="435"/>
      <c r="J46" s="435"/>
      <c r="K46" s="435"/>
      <c r="L46" s="435"/>
      <c r="M46" s="435"/>
      <c r="N46" s="435"/>
      <c r="O46" s="466"/>
    </row>
    <row r="47" spans="1:16" x14ac:dyDescent="0.25">
      <c r="A47" s="409"/>
      <c r="B47" s="431"/>
      <c r="C47" s="457"/>
      <c r="D47" s="171">
        <v>3</v>
      </c>
      <c r="F47" s="435"/>
      <c r="G47" s="435"/>
      <c r="H47" s="435"/>
      <c r="I47" s="435"/>
      <c r="J47" s="435"/>
      <c r="K47" s="435"/>
      <c r="L47" s="435"/>
      <c r="M47" s="435"/>
      <c r="N47" s="435"/>
      <c r="O47" s="467"/>
    </row>
    <row r="48" spans="1:16" x14ac:dyDescent="0.25">
      <c r="A48" s="409"/>
      <c r="B48" s="186"/>
      <c r="C48" s="17" t="s">
        <v>156</v>
      </c>
      <c r="D48" s="68">
        <v>6</v>
      </c>
      <c r="F48" s="44"/>
      <c r="G48" s="44"/>
      <c r="H48" s="44"/>
      <c r="I48" s="44"/>
      <c r="J48" s="44"/>
      <c r="K48" s="44"/>
      <c r="L48" s="44"/>
      <c r="M48" s="199"/>
      <c r="N48" s="199"/>
      <c r="O48" s="44"/>
    </row>
    <row r="49" spans="1:15" x14ac:dyDescent="0.25">
      <c r="A49" s="409"/>
      <c r="B49" s="186"/>
      <c r="C49" s="17" t="s">
        <v>157</v>
      </c>
      <c r="D49" s="68">
        <v>6</v>
      </c>
      <c r="F49" s="44"/>
      <c r="G49" s="44"/>
      <c r="H49" s="44"/>
      <c r="I49" s="44"/>
      <c r="J49" s="44"/>
      <c r="K49" s="44"/>
      <c r="L49" s="44"/>
      <c r="M49" s="199"/>
      <c r="N49" s="199"/>
      <c r="O49" s="44"/>
    </row>
    <row r="50" spans="1:15" ht="15.75" thickBot="1" x14ac:dyDescent="0.3">
      <c r="A50" s="409"/>
      <c r="B50" s="180"/>
      <c r="C50" s="174" t="s">
        <v>158</v>
      </c>
      <c r="D50" s="175">
        <v>3</v>
      </c>
    </row>
    <row r="51" spans="1:15" ht="15.75" thickTop="1" x14ac:dyDescent="0.25">
      <c r="A51" s="409"/>
      <c r="B51" s="191"/>
      <c r="C51" s="192"/>
      <c r="D51" s="176">
        <f>SUM(D45:D50)</f>
        <v>27</v>
      </c>
    </row>
    <row r="52" spans="1:15" x14ac:dyDescent="0.25">
      <c r="A52" s="409"/>
      <c r="B52" s="15"/>
      <c r="C52" s="72" t="s">
        <v>40</v>
      </c>
      <c r="D52" s="88">
        <f>SUM(D43+D51)</f>
        <v>54</v>
      </c>
    </row>
    <row r="53" spans="1:15" x14ac:dyDescent="0.25">
      <c r="A53" s="58"/>
      <c r="B53" s="415" t="s">
        <v>41</v>
      </c>
      <c r="C53" s="416"/>
      <c r="D53" s="59">
        <f>SUM(D37,D20,D52)</f>
        <v>180</v>
      </c>
    </row>
  </sheetData>
  <mergeCells count="46">
    <mergeCell ref="K33:K34"/>
    <mergeCell ref="L33:L34"/>
    <mergeCell ref="M46:M47"/>
    <mergeCell ref="N46:N47"/>
    <mergeCell ref="N40:N41"/>
    <mergeCell ref="N29:N30"/>
    <mergeCell ref="O46:O47"/>
    <mergeCell ref="O40:O41"/>
    <mergeCell ref="M40:M41"/>
    <mergeCell ref="L29:L30"/>
    <mergeCell ref="O29:O30"/>
    <mergeCell ref="M29:M30"/>
    <mergeCell ref="F29:F30"/>
    <mergeCell ref="G29:G30"/>
    <mergeCell ref="H29:H30"/>
    <mergeCell ref="I29:I30"/>
    <mergeCell ref="K29:K30"/>
    <mergeCell ref="J29:J30"/>
    <mergeCell ref="A38:A52"/>
    <mergeCell ref="B40:B41"/>
    <mergeCell ref="C40:C41"/>
    <mergeCell ref="B46:B47"/>
    <mergeCell ref="C46:C47"/>
    <mergeCell ref="A1:E1"/>
    <mergeCell ref="A6:A20"/>
    <mergeCell ref="A21:A37"/>
    <mergeCell ref="B29:B30"/>
    <mergeCell ref="C29:C30"/>
    <mergeCell ref="C33:C34"/>
    <mergeCell ref="B33:B34"/>
    <mergeCell ref="D33:D34"/>
    <mergeCell ref="B53:C53"/>
    <mergeCell ref="K40:K41"/>
    <mergeCell ref="K46:K47"/>
    <mergeCell ref="L40:L41"/>
    <mergeCell ref="L46:L47"/>
    <mergeCell ref="H40:H41"/>
    <mergeCell ref="H46:H47"/>
    <mergeCell ref="I40:I41"/>
    <mergeCell ref="I46:I47"/>
    <mergeCell ref="J40:J41"/>
    <mergeCell ref="J46:J47"/>
    <mergeCell ref="F40:F41"/>
    <mergeCell ref="F46:F47"/>
    <mergeCell ref="G40:G41"/>
    <mergeCell ref="G46:G47"/>
  </mergeCells>
  <pageMargins left="0.7" right="0.7" top="0.75" bottom="0.75" header="0.3" footer="0.3"/>
  <pageSetup paperSize="8" scale="64"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58"/>
  <sheetViews>
    <sheetView zoomScaleNormal="100" workbookViewId="0">
      <pane xSplit="5" ySplit="5" topLeftCell="F30" activePane="bottomRight" state="frozen"/>
      <selection pane="topRight" activeCell="F1" sqref="F1"/>
      <selection pane="bottomLeft" activeCell="A6" sqref="A6"/>
      <selection pane="bottomRight" activeCell="O38" sqref="O38"/>
    </sheetView>
  </sheetViews>
  <sheetFormatPr defaultRowHeight="19.5" customHeight="1" x14ac:dyDescent="0.25"/>
  <cols>
    <col min="1" max="1" width="4.5703125" customWidth="1"/>
    <col min="2" max="2" width="7.140625" customWidth="1"/>
    <col min="3" max="3" width="37.7109375" customWidth="1"/>
    <col min="4" max="4" width="4.42578125" customWidth="1"/>
    <col min="5" max="5" width="3.42578125" customWidth="1"/>
    <col min="6" max="6" width="14.28515625" customWidth="1"/>
    <col min="7" max="7" width="13" customWidth="1"/>
    <col min="8" max="8" width="12.140625" customWidth="1"/>
    <col min="9" max="9" width="11.28515625" customWidth="1"/>
    <col min="10" max="10" width="11.140625" customWidth="1"/>
    <col min="11" max="11" width="11.7109375" customWidth="1"/>
    <col min="12" max="12" width="12.140625" customWidth="1"/>
    <col min="13" max="13" width="14.5703125" customWidth="1"/>
    <col min="14" max="14" width="13.140625" customWidth="1"/>
    <col min="15" max="15" width="29.5703125" customWidth="1"/>
  </cols>
  <sheetData>
    <row r="1" spans="1:15" ht="42" customHeight="1" x14ac:dyDescent="0.25">
      <c r="A1" s="395" t="s">
        <v>527</v>
      </c>
      <c r="B1" s="395"/>
      <c r="C1" s="395"/>
      <c r="D1" s="395"/>
      <c r="E1" s="395"/>
      <c r="F1" s="395"/>
      <c r="G1" s="395"/>
    </row>
    <row r="2" spans="1:15" ht="15" customHeight="1" x14ac:dyDescent="0.25">
      <c r="A2" s="302"/>
      <c r="B2" s="302"/>
      <c r="C2" s="303"/>
      <c r="D2" s="302"/>
      <c r="F2" s="21" t="s">
        <v>44</v>
      </c>
      <c r="G2" s="24"/>
      <c r="H2" s="25" t="s">
        <v>45</v>
      </c>
      <c r="I2" s="301"/>
    </row>
    <row r="3" spans="1:15" ht="15" customHeight="1" x14ac:dyDescent="0.25">
      <c r="A3" s="302"/>
      <c r="B3" s="302"/>
      <c r="C3" s="303"/>
      <c r="D3" s="302"/>
      <c r="G3" s="26"/>
      <c r="H3" t="s">
        <v>46</v>
      </c>
    </row>
    <row r="4" spans="1:15" ht="12.95" customHeight="1" x14ac:dyDescent="0.25">
      <c r="A4" s="302"/>
      <c r="B4" s="302"/>
      <c r="C4" s="303"/>
      <c r="D4" s="302"/>
      <c r="G4" s="38"/>
      <c r="H4" t="s">
        <v>123</v>
      </c>
    </row>
    <row r="5" spans="1:15" ht="27" customHeight="1" x14ac:dyDescent="0.25">
      <c r="A5" s="47" t="s">
        <v>0</v>
      </c>
      <c r="B5" s="47" t="s">
        <v>1</v>
      </c>
      <c r="C5" s="47" t="s">
        <v>2</v>
      </c>
      <c r="D5" s="65" t="s">
        <v>43</v>
      </c>
      <c r="F5" s="27" t="s">
        <v>622</v>
      </c>
      <c r="G5" s="27" t="s">
        <v>623</v>
      </c>
      <c r="H5" s="27" t="s">
        <v>624</v>
      </c>
      <c r="I5" s="27" t="s">
        <v>625</v>
      </c>
      <c r="J5" s="27" t="s">
        <v>626</v>
      </c>
      <c r="K5" s="27" t="s">
        <v>627</v>
      </c>
      <c r="L5" s="27" t="s">
        <v>628</v>
      </c>
      <c r="M5" s="27" t="s">
        <v>629</v>
      </c>
      <c r="N5" s="212" t="s">
        <v>631</v>
      </c>
      <c r="O5" s="229" t="s">
        <v>53</v>
      </c>
    </row>
    <row r="6" spans="1:15" ht="12.95" customHeight="1" x14ac:dyDescent="0.25">
      <c r="A6" s="469" t="s">
        <v>3</v>
      </c>
      <c r="B6" s="304"/>
      <c r="C6" s="75" t="s">
        <v>4</v>
      </c>
      <c r="D6" s="305"/>
      <c r="F6" s="340"/>
    </row>
    <row r="7" spans="1:15" ht="59.25" customHeight="1" x14ac:dyDescent="0.25">
      <c r="A7" s="470"/>
      <c r="B7" s="481">
        <v>30545</v>
      </c>
      <c r="C7" s="483" t="s">
        <v>502</v>
      </c>
      <c r="D7" s="485">
        <v>8</v>
      </c>
      <c r="F7" s="343" t="s">
        <v>585</v>
      </c>
      <c r="G7" s="343" t="s">
        <v>585</v>
      </c>
      <c r="H7" s="343" t="s">
        <v>586</v>
      </c>
      <c r="I7" s="343" t="s">
        <v>586</v>
      </c>
      <c r="J7" s="343" t="s">
        <v>582</v>
      </c>
      <c r="K7" s="356"/>
      <c r="L7" s="343" t="s">
        <v>532</v>
      </c>
      <c r="M7" s="356"/>
      <c r="N7" s="388" t="s">
        <v>621</v>
      </c>
      <c r="O7" s="44"/>
    </row>
    <row r="8" spans="1:15" ht="69" customHeight="1" x14ac:dyDescent="0.25">
      <c r="A8" s="470"/>
      <c r="B8" s="482"/>
      <c r="C8" s="484"/>
      <c r="D8" s="486"/>
      <c r="F8" s="343" t="s">
        <v>476</v>
      </c>
      <c r="G8" s="343" t="s">
        <v>476</v>
      </c>
      <c r="H8" s="343" t="s">
        <v>570</v>
      </c>
      <c r="I8" s="343" t="s">
        <v>570</v>
      </c>
      <c r="J8" s="343" t="s">
        <v>531</v>
      </c>
      <c r="K8" s="343" t="s">
        <v>431</v>
      </c>
      <c r="L8" s="342" t="s">
        <v>238</v>
      </c>
      <c r="M8" s="343" t="s">
        <v>529</v>
      </c>
      <c r="N8" s="44"/>
      <c r="O8" s="44"/>
    </row>
    <row r="9" spans="1:15" ht="52.5" customHeight="1" x14ac:dyDescent="0.25">
      <c r="A9" s="470"/>
      <c r="B9" s="481">
        <v>30539</v>
      </c>
      <c r="C9" s="483" t="s">
        <v>503</v>
      </c>
      <c r="D9" s="485">
        <v>8</v>
      </c>
      <c r="F9" s="399" t="s">
        <v>536</v>
      </c>
      <c r="G9" s="399" t="s">
        <v>536</v>
      </c>
      <c r="H9" s="399" t="s">
        <v>536</v>
      </c>
      <c r="I9" s="399" t="s">
        <v>536</v>
      </c>
      <c r="J9" s="399" t="s">
        <v>536</v>
      </c>
      <c r="K9" s="399" t="s">
        <v>536</v>
      </c>
      <c r="L9" s="399" t="s">
        <v>536</v>
      </c>
      <c r="M9" s="343" t="s">
        <v>533</v>
      </c>
      <c r="N9" s="44"/>
      <c r="O9" s="421" t="s">
        <v>535</v>
      </c>
    </row>
    <row r="10" spans="1:15" ht="48.6" customHeight="1" x14ac:dyDescent="0.25">
      <c r="A10" s="470"/>
      <c r="B10" s="482"/>
      <c r="C10" s="484"/>
      <c r="D10" s="486"/>
      <c r="F10" s="426"/>
      <c r="G10" s="426"/>
      <c r="H10" s="426"/>
      <c r="I10" s="426"/>
      <c r="J10" s="426"/>
      <c r="K10" s="426"/>
      <c r="L10" s="426"/>
      <c r="M10" s="343" t="s">
        <v>534</v>
      </c>
      <c r="N10" s="44"/>
      <c r="O10" s="423"/>
    </row>
    <row r="11" spans="1:15" ht="45" customHeight="1" x14ac:dyDescent="0.25">
      <c r="A11" s="470"/>
      <c r="B11" s="306">
        <v>30542</v>
      </c>
      <c r="C11" s="337" t="s">
        <v>504</v>
      </c>
      <c r="D11" s="308">
        <v>8</v>
      </c>
      <c r="F11" s="342" t="s">
        <v>51</v>
      </c>
      <c r="G11" s="342" t="s">
        <v>51</v>
      </c>
      <c r="H11" s="342" t="s">
        <v>52</v>
      </c>
      <c r="I11" s="342" t="s">
        <v>52</v>
      </c>
      <c r="J11" s="343" t="s">
        <v>537</v>
      </c>
      <c r="K11" s="342" t="s">
        <v>301</v>
      </c>
      <c r="L11" s="342" t="s">
        <v>76</v>
      </c>
      <c r="M11" s="342" t="s">
        <v>54</v>
      </c>
      <c r="N11" s="350" t="s">
        <v>567</v>
      </c>
      <c r="O11" s="341" t="s">
        <v>539</v>
      </c>
    </row>
    <row r="12" spans="1:15" ht="53.1" customHeight="1" thickBot="1" x14ac:dyDescent="0.3">
      <c r="A12" s="470"/>
      <c r="B12" s="306">
        <v>30544</v>
      </c>
      <c r="C12" s="337" t="s">
        <v>505</v>
      </c>
      <c r="D12" s="309">
        <v>7</v>
      </c>
      <c r="F12" s="38"/>
      <c r="G12" s="38"/>
      <c r="H12" s="38"/>
      <c r="I12" s="38"/>
      <c r="J12" s="343" t="s">
        <v>538</v>
      </c>
      <c r="K12" s="38"/>
      <c r="L12" s="38"/>
      <c r="M12" s="342" t="s">
        <v>528</v>
      </c>
      <c r="N12" s="44"/>
      <c r="O12" s="341" t="s">
        <v>539</v>
      </c>
    </row>
    <row r="13" spans="1:15" ht="12.95" customHeight="1" thickTop="1" x14ac:dyDescent="0.25">
      <c r="A13" s="470"/>
      <c r="B13" s="310"/>
      <c r="C13" s="307"/>
      <c r="D13" s="311">
        <f>SUM(D7:D12)</f>
        <v>31</v>
      </c>
      <c r="F13" s="340"/>
      <c r="G13" s="339"/>
      <c r="H13" s="339"/>
      <c r="I13" s="339"/>
      <c r="J13" s="339"/>
      <c r="K13" s="339"/>
      <c r="L13" s="339"/>
      <c r="M13" s="339"/>
      <c r="N13" s="339"/>
      <c r="O13" s="339"/>
    </row>
    <row r="14" spans="1:15" ht="17.100000000000001" customHeight="1" x14ac:dyDescent="0.25">
      <c r="A14" s="470"/>
      <c r="B14" s="310"/>
      <c r="C14" s="74" t="s">
        <v>8</v>
      </c>
      <c r="D14" s="308"/>
      <c r="F14" s="340"/>
    </row>
    <row r="15" spans="1:15" ht="19.5" customHeight="1" x14ac:dyDescent="0.25">
      <c r="A15" s="470"/>
      <c r="B15" s="306">
        <v>30537</v>
      </c>
      <c r="C15" s="337" t="s">
        <v>506</v>
      </c>
      <c r="D15" s="308">
        <v>8</v>
      </c>
      <c r="F15" s="38"/>
      <c r="G15" s="38"/>
      <c r="H15" s="38"/>
      <c r="I15" s="38"/>
      <c r="J15" s="38"/>
      <c r="K15" s="38"/>
      <c r="L15" s="38"/>
      <c r="M15" s="38"/>
      <c r="N15" s="44"/>
      <c r="O15" s="44"/>
    </row>
    <row r="16" spans="1:15" ht="42.95" customHeight="1" x14ac:dyDescent="0.25">
      <c r="A16" s="470"/>
      <c r="B16" s="306">
        <v>30540</v>
      </c>
      <c r="C16" s="337" t="s">
        <v>507</v>
      </c>
      <c r="D16" s="308">
        <v>8</v>
      </c>
      <c r="F16" s="38"/>
      <c r="G16" s="38"/>
      <c r="H16" s="38"/>
      <c r="I16" s="38"/>
      <c r="J16" s="38"/>
      <c r="K16" s="38"/>
      <c r="L16" s="38"/>
      <c r="M16" s="345" t="s">
        <v>540</v>
      </c>
      <c r="N16" s="44"/>
      <c r="O16" s="344" t="s">
        <v>541</v>
      </c>
    </row>
    <row r="17" spans="1:15" ht="52.5" customHeight="1" x14ac:dyDescent="0.25">
      <c r="A17" s="470"/>
      <c r="B17" s="481">
        <v>30546</v>
      </c>
      <c r="C17" s="483" t="s">
        <v>508</v>
      </c>
      <c r="D17" s="487">
        <v>8</v>
      </c>
      <c r="F17" s="399" t="s">
        <v>549</v>
      </c>
      <c r="G17" s="399" t="s">
        <v>549</v>
      </c>
      <c r="H17" s="399" t="s">
        <v>550</v>
      </c>
      <c r="I17" s="399" t="s">
        <v>550</v>
      </c>
      <c r="J17" s="448"/>
      <c r="K17" s="399" t="s">
        <v>546</v>
      </c>
      <c r="L17" s="448"/>
      <c r="M17" s="285" t="s">
        <v>543</v>
      </c>
      <c r="N17" s="44"/>
      <c r="O17" s="421" t="s">
        <v>547</v>
      </c>
    </row>
    <row r="18" spans="1:15" ht="61.5" customHeight="1" x14ac:dyDescent="0.25">
      <c r="A18" s="470"/>
      <c r="B18" s="482"/>
      <c r="C18" s="484"/>
      <c r="D18" s="488"/>
      <c r="F18" s="400"/>
      <c r="G18" s="400"/>
      <c r="H18" s="400"/>
      <c r="I18" s="400"/>
      <c r="J18" s="449"/>
      <c r="K18" s="400"/>
      <c r="L18" s="449"/>
      <c r="M18" s="285" t="s">
        <v>542</v>
      </c>
      <c r="N18" s="44"/>
      <c r="O18" s="423"/>
    </row>
    <row r="19" spans="1:15" ht="68.099999999999994" customHeight="1" thickBot="1" x14ac:dyDescent="0.3">
      <c r="A19" s="470"/>
      <c r="B19" s="306">
        <v>30543</v>
      </c>
      <c r="C19" s="337" t="s">
        <v>509</v>
      </c>
      <c r="D19" s="314">
        <v>7</v>
      </c>
      <c r="F19" s="236"/>
      <c r="G19" s="236"/>
      <c r="H19" s="236"/>
      <c r="I19" s="236"/>
      <c r="J19" s="236"/>
      <c r="K19" s="345" t="s">
        <v>551</v>
      </c>
      <c r="L19" s="236"/>
      <c r="M19" s="236"/>
      <c r="N19" s="44"/>
      <c r="O19" s="221" t="s">
        <v>552</v>
      </c>
    </row>
    <row r="20" spans="1:15" ht="14.45" customHeight="1" thickTop="1" x14ac:dyDescent="0.25">
      <c r="A20" s="470"/>
      <c r="B20" s="315"/>
      <c r="C20" s="316"/>
      <c r="D20" s="317">
        <f>SUM(D15:D19)</f>
        <v>31</v>
      </c>
    </row>
    <row r="21" spans="1:15" ht="12.95" customHeight="1" x14ac:dyDescent="0.25">
      <c r="A21" s="471"/>
      <c r="B21" s="318"/>
      <c r="C21" s="51" t="s">
        <v>14</v>
      </c>
      <c r="D21" s="319">
        <f>D13+D20</f>
        <v>62</v>
      </c>
    </row>
    <row r="22" spans="1:15" ht="19.5" customHeight="1" x14ac:dyDescent="0.25">
      <c r="A22" s="469" t="s">
        <v>15</v>
      </c>
      <c r="B22" s="304"/>
      <c r="C22" s="320" t="s">
        <v>4</v>
      </c>
    </row>
    <row r="23" spans="1:15" ht="19.5" customHeight="1" x14ac:dyDescent="0.25">
      <c r="A23" s="470"/>
      <c r="B23" s="321">
        <v>30547</v>
      </c>
      <c r="C23" s="322" t="s">
        <v>510</v>
      </c>
      <c r="D23" s="312">
        <v>8</v>
      </c>
      <c r="F23" s="236"/>
      <c r="G23" s="236"/>
      <c r="H23" s="236"/>
      <c r="I23" s="236"/>
      <c r="J23" s="236"/>
      <c r="K23" s="236"/>
      <c r="L23" s="236"/>
      <c r="M23" s="236"/>
      <c r="N23" s="44"/>
      <c r="O23" s="44"/>
    </row>
    <row r="24" spans="1:15" ht="19.5" customHeight="1" x14ac:dyDescent="0.25">
      <c r="A24" s="470"/>
      <c r="B24" s="479">
        <v>30548</v>
      </c>
      <c r="C24" s="474" t="s">
        <v>511</v>
      </c>
      <c r="D24" s="487">
        <v>8</v>
      </c>
      <c r="F24" s="413"/>
      <c r="G24" s="413"/>
      <c r="H24" s="413"/>
      <c r="I24" s="413"/>
      <c r="J24" s="413"/>
      <c r="K24" s="413"/>
      <c r="L24" s="413"/>
      <c r="M24" s="413"/>
      <c r="N24" s="44"/>
      <c r="O24" s="44"/>
    </row>
    <row r="25" spans="1:15" ht="15.95" customHeight="1" x14ac:dyDescent="0.25">
      <c r="A25" s="470"/>
      <c r="B25" s="475"/>
      <c r="C25" s="475"/>
      <c r="D25" s="488"/>
      <c r="F25" s="414"/>
      <c r="G25" s="414"/>
      <c r="H25" s="414"/>
      <c r="I25" s="414"/>
      <c r="J25" s="414"/>
      <c r="K25" s="414"/>
      <c r="L25" s="414"/>
      <c r="M25" s="414"/>
      <c r="N25" s="44"/>
      <c r="O25" s="44"/>
    </row>
    <row r="26" spans="1:15" ht="51.6" customHeight="1" x14ac:dyDescent="0.25">
      <c r="A26" s="470"/>
      <c r="B26" s="479">
        <v>30549</v>
      </c>
      <c r="C26" s="474" t="s">
        <v>512</v>
      </c>
      <c r="D26" s="487">
        <v>8</v>
      </c>
      <c r="F26" s="397" t="s">
        <v>73</v>
      </c>
      <c r="G26" s="397" t="s">
        <v>73</v>
      </c>
      <c r="H26" s="397" t="s">
        <v>74</v>
      </c>
      <c r="I26" s="397" t="s">
        <v>74</v>
      </c>
      <c r="J26" s="397" t="s">
        <v>74</v>
      </c>
      <c r="K26" s="346" t="s">
        <v>554</v>
      </c>
      <c r="L26" s="397" t="s">
        <v>556</v>
      </c>
      <c r="M26" s="285" t="s">
        <v>544</v>
      </c>
      <c r="N26" s="44"/>
      <c r="O26" s="421" t="s">
        <v>548</v>
      </c>
    </row>
    <row r="27" spans="1:15" ht="66.95" customHeight="1" x14ac:dyDescent="0.25">
      <c r="A27" s="470"/>
      <c r="B27" s="480"/>
      <c r="C27" s="475"/>
      <c r="D27" s="488"/>
      <c r="F27" s="468"/>
      <c r="G27" s="468"/>
      <c r="H27" s="468"/>
      <c r="I27" s="468"/>
      <c r="J27" s="468"/>
      <c r="K27" s="347" t="s">
        <v>555</v>
      </c>
      <c r="L27" s="468"/>
      <c r="M27" s="285" t="s">
        <v>545</v>
      </c>
      <c r="N27" s="44"/>
      <c r="O27" s="423"/>
    </row>
    <row r="28" spans="1:15" ht="71.099999999999994" customHeight="1" thickBot="1" x14ac:dyDescent="0.3">
      <c r="A28" s="470"/>
      <c r="B28" s="321">
        <v>30551</v>
      </c>
      <c r="C28" s="313" t="s">
        <v>513</v>
      </c>
      <c r="D28" s="314">
        <v>5</v>
      </c>
      <c r="F28" s="94"/>
      <c r="G28" s="94"/>
      <c r="H28" s="94"/>
      <c r="I28" s="94"/>
      <c r="J28" s="94"/>
      <c r="K28" s="345" t="s">
        <v>553</v>
      </c>
      <c r="L28" s="94"/>
      <c r="M28" s="94"/>
      <c r="N28" s="44"/>
      <c r="O28" s="221" t="s">
        <v>552</v>
      </c>
    </row>
    <row r="29" spans="1:15" ht="19.5" customHeight="1" thickTop="1" x14ac:dyDescent="0.25">
      <c r="A29" s="470"/>
      <c r="B29" s="323"/>
      <c r="C29" s="324"/>
      <c r="D29" s="317">
        <f>SUM(D23:D28)</f>
        <v>29</v>
      </c>
    </row>
    <row r="30" spans="1:15" ht="19.5" customHeight="1" x14ac:dyDescent="0.25">
      <c r="A30" s="470"/>
      <c r="B30" s="323"/>
      <c r="C30" s="325" t="s">
        <v>8</v>
      </c>
      <c r="D30" s="312"/>
    </row>
    <row r="31" spans="1:15" ht="48" customHeight="1" x14ac:dyDescent="0.25">
      <c r="A31" s="470"/>
      <c r="B31" s="326">
        <v>30553</v>
      </c>
      <c r="C31" s="322" t="s">
        <v>514</v>
      </c>
      <c r="D31" s="312">
        <v>8</v>
      </c>
      <c r="F31" s="94"/>
      <c r="G31" s="94"/>
      <c r="H31" s="94"/>
      <c r="I31" s="94"/>
      <c r="J31" s="94"/>
      <c r="K31" s="94"/>
      <c r="L31" s="94"/>
      <c r="M31" s="348" t="s">
        <v>557</v>
      </c>
      <c r="N31" s="44"/>
      <c r="O31" s="221" t="s">
        <v>558</v>
      </c>
    </row>
    <row r="32" spans="1:15" ht="19.5" customHeight="1" x14ac:dyDescent="0.25">
      <c r="A32" s="470"/>
      <c r="B32" s="472">
        <v>30554</v>
      </c>
      <c r="C32" s="474" t="s">
        <v>515</v>
      </c>
      <c r="D32" s="487">
        <v>8</v>
      </c>
      <c r="F32" s="413"/>
      <c r="G32" s="413"/>
      <c r="H32" s="413"/>
      <c r="I32" s="413"/>
      <c r="J32" s="413"/>
      <c r="K32" s="413"/>
      <c r="L32" s="413"/>
      <c r="M32" s="397" t="s">
        <v>559</v>
      </c>
      <c r="N32" s="466"/>
      <c r="O32" s="466"/>
    </row>
    <row r="33" spans="1:15" ht="18" customHeight="1" x14ac:dyDescent="0.25">
      <c r="A33" s="470"/>
      <c r="B33" s="475"/>
      <c r="C33" s="475"/>
      <c r="D33" s="488"/>
      <c r="F33" s="414"/>
      <c r="G33" s="414"/>
      <c r="H33" s="414"/>
      <c r="I33" s="414"/>
      <c r="J33" s="414"/>
      <c r="K33" s="414"/>
      <c r="L33" s="414"/>
      <c r="M33" s="468"/>
      <c r="N33" s="467"/>
      <c r="O33" s="467"/>
    </row>
    <row r="34" spans="1:15" ht="29.45" customHeight="1" x14ac:dyDescent="0.25">
      <c r="A34" s="470"/>
      <c r="B34" s="327">
        <v>30552</v>
      </c>
      <c r="C34" s="338" t="s">
        <v>516</v>
      </c>
      <c r="D34" s="312">
        <v>5</v>
      </c>
      <c r="F34" s="94"/>
      <c r="G34" s="94"/>
      <c r="H34" s="94"/>
      <c r="I34" s="94"/>
      <c r="J34" s="94"/>
      <c r="K34" s="94"/>
      <c r="L34" s="94"/>
      <c r="M34" s="94"/>
      <c r="N34" s="44"/>
      <c r="O34" s="44"/>
    </row>
    <row r="35" spans="1:15" ht="19.5" customHeight="1" x14ac:dyDescent="0.25">
      <c r="A35" s="470"/>
      <c r="B35" s="326">
        <v>30555</v>
      </c>
      <c r="C35" s="337" t="s">
        <v>517</v>
      </c>
      <c r="D35" s="312">
        <v>1</v>
      </c>
      <c r="F35" s="94"/>
      <c r="G35" s="94"/>
      <c r="H35" s="94"/>
      <c r="I35" s="94"/>
      <c r="J35" s="94"/>
      <c r="K35" s="94"/>
      <c r="L35" s="94"/>
      <c r="M35" s="94"/>
      <c r="N35" s="44"/>
      <c r="O35" s="44"/>
    </row>
    <row r="36" spans="1:15" ht="48" customHeight="1" x14ac:dyDescent="0.25">
      <c r="A36" s="470"/>
      <c r="B36" s="326">
        <v>30556</v>
      </c>
      <c r="C36" s="337" t="s">
        <v>518</v>
      </c>
      <c r="D36" s="312">
        <v>1</v>
      </c>
      <c r="F36" s="349" t="s">
        <v>560</v>
      </c>
      <c r="G36" s="349" t="s">
        <v>560</v>
      </c>
      <c r="H36" s="349" t="s">
        <v>561</v>
      </c>
      <c r="I36" s="349" t="s">
        <v>561</v>
      </c>
      <c r="J36" s="349" t="s">
        <v>560</v>
      </c>
      <c r="K36" s="94"/>
      <c r="L36" s="94"/>
      <c r="M36" s="94"/>
      <c r="N36" s="44"/>
      <c r="O36" s="44"/>
    </row>
    <row r="37" spans="1:15" ht="19.5" customHeight="1" x14ac:dyDescent="0.25">
      <c r="A37" s="470"/>
      <c r="B37" s="326">
        <v>30557</v>
      </c>
      <c r="C37" s="337" t="s">
        <v>519</v>
      </c>
      <c r="D37" s="312">
        <v>1</v>
      </c>
      <c r="F37" s="94"/>
      <c r="G37" s="94"/>
      <c r="H37" s="94"/>
      <c r="I37" s="94"/>
      <c r="J37" s="94"/>
      <c r="K37" s="94"/>
      <c r="L37" s="94"/>
      <c r="M37" s="94"/>
      <c r="N37" s="44"/>
      <c r="O37" s="44"/>
    </row>
    <row r="38" spans="1:15" ht="50.25" customHeight="1" thickBot="1" x14ac:dyDescent="0.3">
      <c r="A38" s="470"/>
      <c r="B38" s="326"/>
      <c r="C38" s="322" t="s">
        <v>520</v>
      </c>
      <c r="D38" s="328">
        <v>4</v>
      </c>
      <c r="F38" s="365" t="s">
        <v>562</v>
      </c>
      <c r="G38" s="365" t="s">
        <v>562</v>
      </c>
      <c r="H38" s="365" t="s">
        <v>562</v>
      </c>
      <c r="I38" s="365" t="s">
        <v>562</v>
      </c>
      <c r="J38" s="365" t="s">
        <v>562</v>
      </c>
      <c r="K38" s="365" t="s">
        <v>562</v>
      </c>
      <c r="L38" s="365" t="s">
        <v>562</v>
      </c>
      <c r="M38" s="365" t="s">
        <v>562</v>
      </c>
      <c r="N38" s="365" t="s">
        <v>562</v>
      </c>
      <c r="O38" s="278"/>
    </row>
    <row r="39" spans="1:15" ht="19.5" customHeight="1" thickTop="1" x14ac:dyDescent="0.25">
      <c r="A39" s="470"/>
      <c r="B39" s="315"/>
      <c r="C39" s="316"/>
      <c r="D39" s="329">
        <f>SUM(D31:D38)</f>
        <v>28</v>
      </c>
    </row>
    <row r="40" spans="1:15" ht="19.5" customHeight="1" x14ac:dyDescent="0.25">
      <c r="A40" s="471"/>
      <c r="B40" s="318"/>
      <c r="C40" s="330" t="s">
        <v>28</v>
      </c>
      <c r="D40" s="319">
        <f>SUM(D29+D39)</f>
        <v>57</v>
      </c>
    </row>
    <row r="41" spans="1:15" ht="19.5" customHeight="1" x14ac:dyDescent="0.25">
      <c r="A41" s="469" t="s">
        <v>29</v>
      </c>
      <c r="B41" s="304"/>
      <c r="C41" s="320" t="s">
        <v>4</v>
      </c>
      <c r="D41" s="305"/>
    </row>
    <row r="42" spans="1:15" ht="19.5" customHeight="1" x14ac:dyDescent="0.25">
      <c r="A42" s="470"/>
      <c r="B42" s="326">
        <v>30558</v>
      </c>
      <c r="C42" s="322" t="s">
        <v>521</v>
      </c>
      <c r="D42" s="312">
        <v>8</v>
      </c>
      <c r="F42" s="94"/>
      <c r="G42" s="94"/>
      <c r="H42" s="94"/>
      <c r="I42" s="94"/>
      <c r="J42" s="94"/>
      <c r="K42" s="94"/>
      <c r="L42" s="94"/>
      <c r="M42" s="94"/>
      <c r="N42" s="44"/>
      <c r="O42" s="44"/>
    </row>
    <row r="43" spans="1:15" ht="104.25" customHeight="1" x14ac:dyDescent="0.25">
      <c r="A43" s="470"/>
      <c r="B43" s="326">
        <v>30559</v>
      </c>
      <c r="C43" s="322" t="s">
        <v>522</v>
      </c>
      <c r="D43" s="312">
        <v>8</v>
      </c>
      <c r="F43" s="94"/>
      <c r="G43" s="94"/>
      <c r="H43" s="94"/>
      <c r="I43" s="94"/>
      <c r="J43" s="94"/>
      <c r="K43" s="94"/>
      <c r="L43" s="94"/>
      <c r="M43" s="348" t="s">
        <v>563</v>
      </c>
      <c r="N43" s="44"/>
      <c r="O43" s="44"/>
    </row>
    <row r="44" spans="1:15" ht="19.5" customHeight="1" x14ac:dyDescent="0.25">
      <c r="A44" s="470"/>
      <c r="B44" s="472">
        <v>30560</v>
      </c>
      <c r="C44" s="474" t="s">
        <v>523</v>
      </c>
      <c r="D44" s="312">
        <v>4</v>
      </c>
      <c r="F44" s="413"/>
      <c r="G44" s="413"/>
      <c r="H44" s="413"/>
      <c r="I44" s="413"/>
      <c r="J44" s="413"/>
      <c r="K44" s="413"/>
      <c r="L44" s="413"/>
      <c r="M44" s="413"/>
      <c r="N44" s="466"/>
      <c r="O44" s="466"/>
    </row>
    <row r="45" spans="1:15" ht="19.5" customHeight="1" x14ac:dyDescent="0.25">
      <c r="A45" s="470"/>
      <c r="B45" s="473"/>
      <c r="C45" s="475"/>
      <c r="D45" s="312">
        <v>4</v>
      </c>
      <c r="F45" s="414"/>
      <c r="G45" s="414"/>
      <c r="H45" s="414"/>
      <c r="I45" s="414"/>
      <c r="J45" s="414"/>
      <c r="K45" s="414"/>
      <c r="L45" s="414"/>
      <c r="M45" s="414"/>
      <c r="N45" s="467"/>
      <c r="O45" s="467"/>
    </row>
    <row r="46" spans="1:15" ht="19.5" customHeight="1" thickBot="1" x14ac:dyDescent="0.3">
      <c r="A46" s="470"/>
      <c r="B46" s="323"/>
      <c r="C46" s="322" t="s">
        <v>156</v>
      </c>
      <c r="D46" s="314">
        <v>6</v>
      </c>
      <c r="F46" s="44"/>
      <c r="G46" s="44"/>
      <c r="H46" s="44"/>
      <c r="I46" s="44"/>
      <c r="J46" s="44"/>
      <c r="K46" s="44"/>
      <c r="L46" s="44"/>
      <c r="M46" s="44"/>
      <c r="N46" s="44"/>
      <c r="O46" s="44"/>
    </row>
    <row r="47" spans="1:15" ht="19.5" customHeight="1" thickTop="1" x14ac:dyDescent="0.25">
      <c r="A47" s="470"/>
      <c r="B47" s="323"/>
      <c r="C47" s="322"/>
      <c r="D47" s="331">
        <f>SUM(D42:D46)</f>
        <v>30</v>
      </c>
    </row>
    <row r="48" spans="1:15" ht="19.5" customHeight="1" x14ac:dyDescent="0.25">
      <c r="A48" s="470"/>
      <c r="B48" s="323"/>
      <c r="C48" s="325" t="s">
        <v>8</v>
      </c>
      <c r="D48" s="312"/>
    </row>
    <row r="49" spans="1:15" ht="19.5" customHeight="1" x14ac:dyDescent="0.25">
      <c r="A49" s="470"/>
      <c r="B49" s="476">
        <v>30561</v>
      </c>
      <c r="C49" s="477" t="s">
        <v>524</v>
      </c>
      <c r="D49" s="487">
        <v>8</v>
      </c>
      <c r="F49" s="413"/>
      <c r="G49" s="413"/>
      <c r="H49" s="413"/>
      <c r="I49" s="413"/>
      <c r="J49" s="413"/>
      <c r="K49" s="413"/>
      <c r="L49" s="413"/>
      <c r="M49" s="413"/>
      <c r="N49" s="466"/>
      <c r="O49" s="466"/>
    </row>
    <row r="50" spans="1:15" ht="19.5" customHeight="1" x14ac:dyDescent="0.25">
      <c r="A50" s="470"/>
      <c r="B50" s="476"/>
      <c r="C50" s="477"/>
      <c r="D50" s="488"/>
      <c r="F50" s="414"/>
      <c r="G50" s="414"/>
      <c r="H50" s="414"/>
      <c r="I50" s="414"/>
      <c r="J50" s="414"/>
      <c r="K50" s="414"/>
      <c r="L50" s="414"/>
      <c r="M50" s="414"/>
      <c r="N50" s="467"/>
      <c r="O50" s="467"/>
    </row>
    <row r="51" spans="1:15" ht="27.75" customHeight="1" x14ac:dyDescent="0.25">
      <c r="A51" s="470"/>
      <c r="B51" s="326">
        <v>30562</v>
      </c>
      <c r="C51" s="322" t="s">
        <v>525</v>
      </c>
      <c r="D51" s="312">
        <v>8</v>
      </c>
      <c r="F51" s="94"/>
      <c r="G51" s="94"/>
      <c r="H51" s="94"/>
      <c r="I51" s="94"/>
      <c r="J51" s="94"/>
      <c r="K51" s="94"/>
      <c r="L51" s="94"/>
      <c r="M51" s="94"/>
      <c r="N51" s="44"/>
      <c r="O51" s="44"/>
    </row>
    <row r="52" spans="1:15" ht="19.5" customHeight="1" x14ac:dyDescent="0.25">
      <c r="A52" s="470"/>
      <c r="B52" s="476">
        <v>30563</v>
      </c>
      <c r="C52" s="478" t="s">
        <v>526</v>
      </c>
      <c r="D52" s="487">
        <v>6</v>
      </c>
      <c r="F52" s="413"/>
      <c r="G52" s="413"/>
      <c r="H52" s="413"/>
      <c r="I52" s="413"/>
      <c r="J52" s="413"/>
      <c r="K52" s="413"/>
      <c r="L52" s="413"/>
      <c r="M52" s="413"/>
      <c r="N52" s="466"/>
      <c r="O52" s="466"/>
    </row>
    <row r="53" spans="1:15" ht="19.5" customHeight="1" x14ac:dyDescent="0.25">
      <c r="A53" s="470"/>
      <c r="B53" s="476"/>
      <c r="C53" s="478"/>
      <c r="D53" s="488"/>
      <c r="F53" s="414"/>
      <c r="G53" s="414"/>
      <c r="H53" s="414"/>
      <c r="I53" s="414"/>
      <c r="J53" s="414"/>
      <c r="K53" s="414"/>
      <c r="L53" s="414"/>
      <c r="M53" s="414"/>
      <c r="N53" s="467"/>
      <c r="O53" s="467"/>
    </row>
    <row r="54" spans="1:15" ht="19.5" customHeight="1" x14ac:dyDescent="0.25">
      <c r="A54" s="470"/>
      <c r="B54" s="315"/>
      <c r="C54" s="322" t="s">
        <v>157</v>
      </c>
      <c r="D54" s="312">
        <v>6</v>
      </c>
      <c r="F54" s="44"/>
      <c r="G54" s="44"/>
      <c r="H54" s="44"/>
      <c r="I54" s="44"/>
      <c r="J54" s="44"/>
      <c r="K54" s="44"/>
      <c r="L54" s="44"/>
      <c r="M54" s="44"/>
      <c r="N54" s="44"/>
      <c r="O54" s="44"/>
    </row>
    <row r="55" spans="1:15" ht="19.5" customHeight="1" thickBot="1" x14ac:dyDescent="0.3">
      <c r="A55" s="470"/>
      <c r="B55" s="315"/>
      <c r="C55" s="322" t="s">
        <v>158</v>
      </c>
      <c r="D55" s="314">
        <v>3</v>
      </c>
      <c r="F55" s="44"/>
      <c r="G55" s="44"/>
      <c r="H55" s="44"/>
      <c r="I55" s="44"/>
      <c r="J55" s="44"/>
      <c r="K55" s="44"/>
      <c r="L55" s="44"/>
      <c r="M55" s="44"/>
      <c r="N55" s="44"/>
      <c r="O55" s="44"/>
    </row>
    <row r="56" spans="1:15" ht="19.5" customHeight="1" thickTop="1" x14ac:dyDescent="0.25">
      <c r="A56" s="470"/>
      <c r="B56" s="315"/>
      <c r="C56" s="322"/>
      <c r="D56" s="317">
        <f>SUM(D49:D55)</f>
        <v>31</v>
      </c>
    </row>
    <row r="57" spans="1:15" ht="19.5" customHeight="1" x14ac:dyDescent="0.25">
      <c r="A57" s="471"/>
      <c r="B57" s="318"/>
      <c r="C57" s="330" t="s">
        <v>40</v>
      </c>
      <c r="D57" s="332">
        <f>SUM(D47+D56)</f>
        <v>61</v>
      </c>
    </row>
    <row r="58" spans="1:15" ht="19.5" customHeight="1" x14ac:dyDescent="0.25">
      <c r="A58" s="333"/>
      <c r="B58" s="334" t="s">
        <v>41</v>
      </c>
      <c r="C58" s="335"/>
      <c r="D58" s="336">
        <f>SUM(D40,D21,D57)</f>
        <v>180</v>
      </c>
    </row>
  </sheetData>
  <mergeCells count="101">
    <mergeCell ref="N49:N50"/>
    <mergeCell ref="O49:O50"/>
    <mergeCell ref="N52:N53"/>
    <mergeCell ref="O52:O53"/>
    <mergeCell ref="J49:J50"/>
    <mergeCell ref="K49:K50"/>
    <mergeCell ref="L49:L50"/>
    <mergeCell ref="M49:M50"/>
    <mergeCell ref="D52:D53"/>
    <mergeCell ref="F52:F53"/>
    <mergeCell ref="G52:G53"/>
    <mergeCell ref="H52:H53"/>
    <mergeCell ref="I52:I53"/>
    <mergeCell ref="J52:J53"/>
    <mergeCell ref="K52:K53"/>
    <mergeCell ref="L52:L53"/>
    <mergeCell ref="M52:M53"/>
    <mergeCell ref="D49:D50"/>
    <mergeCell ref="F49:F50"/>
    <mergeCell ref="G49:G50"/>
    <mergeCell ref="K17:K18"/>
    <mergeCell ref="F17:F18"/>
    <mergeCell ref="G17:G18"/>
    <mergeCell ref="H17:H18"/>
    <mergeCell ref="I17:I18"/>
    <mergeCell ref="J17:J18"/>
    <mergeCell ref="L17:L18"/>
    <mergeCell ref="M24:M25"/>
    <mergeCell ref="J26:J27"/>
    <mergeCell ref="L26:L27"/>
    <mergeCell ref="J24:J25"/>
    <mergeCell ref="K24:K25"/>
    <mergeCell ref="A1:G1"/>
    <mergeCell ref="B7:B8"/>
    <mergeCell ref="C7:C8"/>
    <mergeCell ref="D7:D8"/>
    <mergeCell ref="A6:A21"/>
    <mergeCell ref="D9:D10"/>
    <mergeCell ref="B17:B18"/>
    <mergeCell ref="H49:H50"/>
    <mergeCell ref="I49:I50"/>
    <mergeCell ref="C17:C18"/>
    <mergeCell ref="D17:D18"/>
    <mergeCell ref="C26:C27"/>
    <mergeCell ref="D32:D33"/>
    <mergeCell ref="G24:G25"/>
    <mergeCell ref="C32:C33"/>
    <mergeCell ref="F26:F27"/>
    <mergeCell ref="G26:G27"/>
    <mergeCell ref="H26:H27"/>
    <mergeCell ref="I26:I27"/>
    <mergeCell ref="H24:H25"/>
    <mergeCell ref="I24:I25"/>
    <mergeCell ref="D26:D27"/>
    <mergeCell ref="D24:D25"/>
    <mergeCell ref="H9:H10"/>
    <mergeCell ref="G9:G10"/>
    <mergeCell ref="F9:F10"/>
    <mergeCell ref="O9:O10"/>
    <mergeCell ref="L9:L10"/>
    <mergeCell ref="K9:K10"/>
    <mergeCell ref="J9:J10"/>
    <mergeCell ref="I9:I10"/>
    <mergeCell ref="A41:A57"/>
    <mergeCell ref="B44:B45"/>
    <mergeCell ref="C44:C45"/>
    <mergeCell ref="B49:B50"/>
    <mergeCell ref="C49:C50"/>
    <mergeCell ref="B52:B53"/>
    <mergeCell ref="C52:C53"/>
    <mergeCell ref="A22:A40"/>
    <mergeCell ref="B24:B25"/>
    <mergeCell ref="C24:C25"/>
    <mergeCell ref="B26:B27"/>
    <mergeCell ref="B9:B10"/>
    <mergeCell ref="C9:C10"/>
    <mergeCell ref="B32:B33"/>
    <mergeCell ref="O17:O18"/>
    <mergeCell ref="O26:O27"/>
    <mergeCell ref="L24:L25"/>
    <mergeCell ref="F24:F25"/>
    <mergeCell ref="M32:M33"/>
    <mergeCell ref="N32:N33"/>
    <mergeCell ref="F32:F33"/>
    <mergeCell ref="G32:G33"/>
    <mergeCell ref="H32:H33"/>
    <mergeCell ref="I32:I33"/>
    <mergeCell ref="J32:J33"/>
    <mergeCell ref="K32:K33"/>
    <mergeCell ref="L32:L33"/>
    <mergeCell ref="O32:O33"/>
    <mergeCell ref="K44:K45"/>
    <mergeCell ref="L44:L45"/>
    <mergeCell ref="M44:M45"/>
    <mergeCell ref="N44:N45"/>
    <mergeCell ref="F44:F45"/>
    <mergeCell ref="G44:G45"/>
    <mergeCell ref="H44:H45"/>
    <mergeCell ref="I44:I45"/>
    <mergeCell ref="J44:J45"/>
    <mergeCell ref="O44:O45"/>
  </mergeCells>
  <phoneticPr fontId="19" type="noConversion"/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O53"/>
  <sheetViews>
    <sheetView zoomScaleNormal="100" workbookViewId="0">
      <pane xSplit="5" ySplit="5" topLeftCell="F6" activePane="bottomRight" state="frozen"/>
      <selection pane="topRight" activeCell="F1" sqref="F1"/>
      <selection pane="bottomLeft" activeCell="A6" sqref="A6"/>
      <selection pane="bottomRight" activeCell="N40" sqref="N40"/>
    </sheetView>
  </sheetViews>
  <sheetFormatPr defaultRowHeight="15" x14ac:dyDescent="0.25"/>
  <cols>
    <col min="1" max="1" width="5.7109375" customWidth="1"/>
    <col min="2" max="2" width="8.42578125" customWidth="1"/>
    <col min="3" max="3" width="49.140625" customWidth="1"/>
    <col min="4" max="4" width="5.28515625" customWidth="1"/>
    <col min="5" max="5" width="2.85546875" customWidth="1"/>
    <col min="6" max="6" width="10.85546875" customWidth="1"/>
    <col min="7" max="7" width="11.7109375" customWidth="1"/>
    <col min="8" max="8" width="12.140625" customWidth="1"/>
    <col min="9" max="9" width="12.85546875" customWidth="1"/>
    <col min="10" max="10" width="12" customWidth="1"/>
    <col min="11" max="11" width="11.85546875" customWidth="1"/>
    <col min="12" max="13" width="12.28515625" customWidth="1"/>
    <col min="14" max="14" width="15" customWidth="1"/>
    <col min="15" max="15" width="32.140625" customWidth="1"/>
  </cols>
  <sheetData>
    <row r="1" spans="1:15" ht="43.5" customHeight="1" x14ac:dyDescent="0.25">
      <c r="A1" s="395" t="s">
        <v>277</v>
      </c>
      <c r="B1" s="395"/>
      <c r="C1" s="395"/>
      <c r="D1" s="395"/>
      <c r="E1" s="395"/>
      <c r="F1" s="395"/>
      <c r="G1" s="395"/>
      <c r="H1" s="395"/>
    </row>
    <row r="2" spans="1:15" ht="18.75" x14ac:dyDescent="0.25">
      <c r="F2" s="21" t="s">
        <v>44</v>
      </c>
      <c r="G2" s="24"/>
      <c r="H2" s="25" t="s">
        <v>45</v>
      </c>
      <c r="I2" s="194"/>
      <c r="N2" s="256"/>
      <c r="O2" s="228"/>
    </row>
    <row r="3" spans="1:15" x14ac:dyDescent="0.25">
      <c r="G3" s="26"/>
      <c r="H3" t="s">
        <v>46</v>
      </c>
    </row>
    <row r="4" spans="1:15" x14ac:dyDescent="0.25">
      <c r="G4" s="38"/>
      <c r="H4" t="s">
        <v>123</v>
      </c>
    </row>
    <row r="5" spans="1:15" ht="28.5" customHeight="1" x14ac:dyDescent="0.25">
      <c r="A5" s="47" t="s">
        <v>0</v>
      </c>
      <c r="B5" s="47" t="s">
        <v>1</v>
      </c>
      <c r="C5" s="48" t="s">
        <v>2</v>
      </c>
      <c r="D5" s="160" t="s">
        <v>43</v>
      </c>
      <c r="F5" s="27" t="s">
        <v>622</v>
      </c>
      <c r="G5" s="27" t="s">
        <v>623</v>
      </c>
      <c r="H5" s="27" t="s">
        <v>624</v>
      </c>
      <c r="I5" s="27" t="s">
        <v>625</v>
      </c>
      <c r="J5" s="27" t="s">
        <v>626</v>
      </c>
      <c r="K5" s="27" t="s">
        <v>627</v>
      </c>
      <c r="L5" s="27" t="s">
        <v>628</v>
      </c>
      <c r="M5" s="27" t="s">
        <v>632</v>
      </c>
      <c r="N5" s="27" t="s">
        <v>631</v>
      </c>
      <c r="O5" s="27" t="s">
        <v>53</v>
      </c>
    </row>
    <row r="6" spans="1:15" x14ac:dyDescent="0.25">
      <c r="A6" s="401" t="s">
        <v>3</v>
      </c>
      <c r="B6" s="200"/>
      <c r="C6" s="168" t="s">
        <v>4</v>
      </c>
      <c r="D6" s="79"/>
    </row>
    <row r="7" spans="1:15" ht="45" x14ac:dyDescent="0.25">
      <c r="A7" s="401"/>
      <c r="B7" s="276">
        <v>30400</v>
      </c>
      <c r="C7" s="17" t="s">
        <v>280</v>
      </c>
      <c r="D7" s="68">
        <v>8</v>
      </c>
      <c r="F7" s="196" t="s">
        <v>51</v>
      </c>
      <c r="G7" s="196" t="s">
        <v>51</v>
      </c>
      <c r="H7" s="196" t="s">
        <v>52</v>
      </c>
      <c r="I7" s="196" t="s">
        <v>52</v>
      </c>
      <c r="J7" s="360" t="s">
        <v>364</v>
      </c>
      <c r="K7" s="196" t="s">
        <v>301</v>
      </c>
      <c r="L7" s="196" t="s">
        <v>76</v>
      </c>
      <c r="M7" s="260" t="s">
        <v>339</v>
      </c>
      <c r="N7" s="385" t="s">
        <v>599</v>
      </c>
      <c r="O7" s="41" t="s">
        <v>609</v>
      </c>
    </row>
    <row r="8" spans="1:15" ht="71.25" customHeight="1" x14ac:dyDescent="0.25">
      <c r="A8" s="401"/>
      <c r="B8" s="133">
        <v>30402</v>
      </c>
      <c r="C8" s="17" t="s">
        <v>281</v>
      </c>
      <c r="D8" s="68">
        <v>8</v>
      </c>
      <c r="F8" s="353" t="s">
        <v>456</v>
      </c>
      <c r="G8" s="353" t="s">
        <v>456</v>
      </c>
      <c r="H8" s="353" t="s">
        <v>457</v>
      </c>
      <c r="I8" s="353" t="s">
        <v>457</v>
      </c>
      <c r="J8" s="351" t="s">
        <v>458</v>
      </c>
      <c r="K8" s="368" t="s">
        <v>459</v>
      </c>
      <c r="L8" s="94"/>
      <c r="M8" s="94"/>
      <c r="N8" s="386" t="s">
        <v>615</v>
      </c>
      <c r="O8" s="221" t="s">
        <v>334</v>
      </c>
    </row>
    <row r="9" spans="1:15" ht="60.75" thickBot="1" x14ac:dyDescent="0.3">
      <c r="A9" s="401"/>
      <c r="B9" s="276">
        <v>30403</v>
      </c>
      <c r="C9" s="17" t="s">
        <v>282</v>
      </c>
      <c r="D9" s="86">
        <v>8</v>
      </c>
      <c r="F9" s="196" t="s">
        <v>55</v>
      </c>
      <c r="G9" s="196" t="s">
        <v>55</v>
      </c>
      <c r="H9" s="196" t="s">
        <v>55</v>
      </c>
      <c r="I9" s="196" t="s">
        <v>55</v>
      </c>
      <c r="J9" s="196" t="s">
        <v>55</v>
      </c>
      <c r="K9" s="196" t="s">
        <v>57</v>
      </c>
      <c r="L9" s="196" t="s">
        <v>58</v>
      </c>
      <c r="M9" s="37" t="s">
        <v>460</v>
      </c>
      <c r="N9" s="37" t="s">
        <v>366</v>
      </c>
      <c r="O9" s="252" t="s">
        <v>340</v>
      </c>
    </row>
    <row r="10" spans="1:15" ht="15.75" thickTop="1" x14ac:dyDescent="0.25">
      <c r="A10" s="401"/>
      <c r="B10" s="133"/>
      <c r="C10" s="17"/>
      <c r="D10" s="87">
        <f>SUM(D7:D9)</f>
        <v>24</v>
      </c>
      <c r="N10" s="250"/>
    </row>
    <row r="11" spans="1:15" x14ac:dyDescent="0.25">
      <c r="A11" s="401"/>
      <c r="B11" s="133"/>
      <c r="C11" s="10" t="s">
        <v>8</v>
      </c>
      <c r="D11" s="6"/>
      <c r="N11" s="250"/>
    </row>
    <row r="12" spans="1:15" ht="149.44999999999999" customHeight="1" x14ac:dyDescent="0.25">
      <c r="A12" s="401"/>
      <c r="B12" s="133">
        <v>30398</v>
      </c>
      <c r="C12" s="17" t="s">
        <v>283</v>
      </c>
      <c r="D12" s="68">
        <v>8</v>
      </c>
      <c r="F12" s="196" t="s">
        <v>69</v>
      </c>
      <c r="G12" s="196" t="s">
        <v>69</v>
      </c>
      <c r="H12" s="196" t="s">
        <v>69</v>
      </c>
      <c r="I12" s="196" t="s">
        <v>69</v>
      </c>
      <c r="J12" s="196" t="s">
        <v>69</v>
      </c>
      <c r="K12" s="196" t="s">
        <v>69</v>
      </c>
      <c r="L12" s="196" t="s">
        <v>69</v>
      </c>
      <c r="M12" s="285" t="s">
        <v>461</v>
      </c>
      <c r="N12" s="94"/>
      <c r="O12" s="221" t="s">
        <v>341</v>
      </c>
    </row>
    <row r="13" spans="1:15" ht="45" x14ac:dyDescent="0.25">
      <c r="A13" s="401"/>
      <c r="B13" s="276">
        <v>30401</v>
      </c>
      <c r="C13" s="17" t="s">
        <v>284</v>
      </c>
      <c r="D13" s="68">
        <v>8</v>
      </c>
      <c r="F13" s="196" t="s">
        <v>73</v>
      </c>
      <c r="G13" s="196" t="s">
        <v>73</v>
      </c>
      <c r="H13" s="196" t="s">
        <v>74</v>
      </c>
      <c r="I13" s="196" t="s">
        <v>74</v>
      </c>
      <c r="J13" s="196" t="s">
        <v>73</v>
      </c>
      <c r="K13" s="196" t="s">
        <v>302</v>
      </c>
      <c r="L13" s="196" t="s">
        <v>75</v>
      </c>
      <c r="M13" s="37" t="s">
        <v>462</v>
      </c>
      <c r="N13" s="385" t="s">
        <v>599</v>
      </c>
      <c r="O13" s="41" t="s">
        <v>608</v>
      </c>
    </row>
    <row r="14" spans="1:15" ht="49.5" customHeight="1" x14ac:dyDescent="0.25">
      <c r="A14" s="401"/>
      <c r="B14" s="493">
        <v>30404</v>
      </c>
      <c r="C14" s="404" t="s">
        <v>285</v>
      </c>
      <c r="D14" s="489">
        <v>8</v>
      </c>
      <c r="F14" s="196" t="s">
        <v>82</v>
      </c>
      <c r="G14" s="196" t="s">
        <v>82</v>
      </c>
      <c r="H14" s="196" t="s">
        <v>86</v>
      </c>
      <c r="I14" s="196" t="s">
        <v>86</v>
      </c>
      <c r="J14" s="196" t="s">
        <v>82</v>
      </c>
      <c r="K14" s="399" t="s">
        <v>375</v>
      </c>
      <c r="L14" s="437" t="s">
        <v>83</v>
      </c>
      <c r="M14" s="435"/>
      <c r="N14" s="437" t="s">
        <v>620</v>
      </c>
      <c r="O14" s="421" t="s">
        <v>335</v>
      </c>
    </row>
    <row r="15" spans="1:15" ht="56.25" customHeight="1" x14ac:dyDescent="0.25">
      <c r="A15" s="401"/>
      <c r="B15" s="494"/>
      <c r="C15" s="405"/>
      <c r="D15" s="490"/>
      <c r="F15" s="360" t="s">
        <v>464</v>
      </c>
      <c r="G15" s="360" t="s">
        <v>464</v>
      </c>
      <c r="H15" s="355" t="s">
        <v>463</v>
      </c>
      <c r="I15" s="355" t="s">
        <v>463</v>
      </c>
      <c r="J15" s="211" t="s">
        <v>84</v>
      </c>
      <c r="K15" s="426"/>
      <c r="L15" s="437"/>
      <c r="M15" s="435"/>
      <c r="N15" s="437"/>
      <c r="O15" s="423"/>
    </row>
    <row r="16" spans="1:15" ht="15" customHeight="1" x14ac:dyDescent="0.25">
      <c r="A16" s="401"/>
      <c r="B16" s="491">
        <v>30405</v>
      </c>
      <c r="C16" s="433" t="s">
        <v>286</v>
      </c>
      <c r="D16" s="489">
        <v>8</v>
      </c>
      <c r="F16" s="437" t="s">
        <v>90</v>
      </c>
      <c r="G16" s="437" t="s">
        <v>90</v>
      </c>
      <c r="H16" s="437" t="s">
        <v>91</v>
      </c>
      <c r="I16" s="437" t="s">
        <v>91</v>
      </c>
      <c r="J16" s="437" t="s">
        <v>90</v>
      </c>
      <c r="K16" s="399" t="s">
        <v>380</v>
      </c>
      <c r="L16" s="435"/>
      <c r="M16" s="435"/>
      <c r="N16" s="435"/>
      <c r="O16" s="450"/>
    </row>
    <row r="17" spans="1:15" ht="31.5" customHeight="1" x14ac:dyDescent="0.25">
      <c r="A17" s="401"/>
      <c r="B17" s="492"/>
      <c r="C17" s="433"/>
      <c r="D17" s="490"/>
      <c r="F17" s="437"/>
      <c r="G17" s="437"/>
      <c r="H17" s="437"/>
      <c r="I17" s="437"/>
      <c r="J17" s="437"/>
      <c r="K17" s="426"/>
      <c r="L17" s="435"/>
      <c r="M17" s="435"/>
      <c r="N17" s="435"/>
      <c r="O17" s="450"/>
    </row>
    <row r="18" spans="1:15" ht="54.6" customHeight="1" thickBot="1" x14ac:dyDescent="0.3">
      <c r="A18" s="401"/>
      <c r="B18" s="133"/>
      <c r="C18" s="12" t="s">
        <v>134</v>
      </c>
      <c r="D18" s="86">
        <v>4</v>
      </c>
      <c r="F18" s="196" t="s">
        <v>70</v>
      </c>
      <c r="G18" s="196" t="s">
        <v>70</v>
      </c>
      <c r="H18" s="196" t="s">
        <v>70</v>
      </c>
      <c r="I18" s="196" t="s">
        <v>70</v>
      </c>
      <c r="J18" s="196" t="s">
        <v>70</v>
      </c>
      <c r="K18" s="196" t="s">
        <v>70</v>
      </c>
      <c r="L18" s="196" t="s">
        <v>70</v>
      </c>
      <c r="M18" s="261" t="s">
        <v>343</v>
      </c>
      <c r="N18" s="286" t="s">
        <v>595</v>
      </c>
      <c r="O18" s="41" t="s">
        <v>636</v>
      </c>
    </row>
    <row r="19" spans="1:15" ht="15.75" thickTop="1" x14ac:dyDescent="0.25">
      <c r="A19" s="401"/>
      <c r="B19" s="127"/>
      <c r="C19" s="14"/>
      <c r="D19" s="87">
        <f>SUM(D12:D18)</f>
        <v>36</v>
      </c>
      <c r="M19" s="250"/>
      <c r="N19" s="250"/>
    </row>
    <row r="20" spans="1:15" x14ac:dyDescent="0.25">
      <c r="A20" s="401"/>
      <c r="B20" s="15"/>
      <c r="C20" s="136" t="s">
        <v>14</v>
      </c>
      <c r="D20" s="78">
        <f>SUM(D10+D19)</f>
        <v>60</v>
      </c>
      <c r="M20" s="250"/>
      <c r="N20" s="250"/>
    </row>
    <row r="21" spans="1:15" x14ac:dyDescent="0.25">
      <c r="A21" s="408" t="s">
        <v>15</v>
      </c>
      <c r="B21" s="200"/>
      <c r="C21" s="16" t="s">
        <v>4</v>
      </c>
      <c r="D21" s="79"/>
      <c r="M21" s="250"/>
      <c r="N21" s="250"/>
    </row>
    <row r="22" spans="1:15" ht="56.25" x14ac:dyDescent="0.25">
      <c r="A22" s="409"/>
      <c r="B22" s="201">
        <v>30407</v>
      </c>
      <c r="C22" s="17" t="s">
        <v>287</v>
      </c>
      <c r="D22" s="68">
        <v>7</v>
      </c>
      <c r="F22" s="196" t="s">
        <v>60</v>
      </c>
      <c r="G22" s="196" t="s">
        <v>60</v>
      </c>
      <c r="H22" s="196" t="s">
        <v>61</v>
      </c>
      <c r="I22" s="196" t="s">
        <v>61</v>
      </c>
      <c r="J22" s="94"/>
      <c r="K22" s="357" t="s">
        <v>574</v>
      </c>
      <c r="L22" s="94"/>
      <c r="M22" s="261" t="s">
        <v>344</v>
      </c>
      <c r="N22" s="94"/>
      <c r="O22" s="44"/>
    </row>
    <row r="23" spans="1:15" ht="75" x14ac:dyDescent="0.25">
      <c r="A23" s="409"/>
      <c r="B23" s="276">
        <v>30409</v>
      </c>
      <c r="C23" s="17" t="s">
        <v>288</v>
      </c>
      <c r="D23" s="68">
        <v>8</v>
      </c>
      <c r="F23" s="196" t="s">
        <v>62</v>
      </c>
      <c r="G23" s="196" t="s">
        <v>62</v>
      </c>
      <c r="H23" s="196" t="s">
        <v>63</v>
      </c>
      <c r="I23" s="196" t="s">
        <v>63</v>
      </c>
      <c r="J23" s="196" t="s">
        <v>62</v>
      </c>
      <c r="K23" s="196" t="s">
        <v>64</v>
      </c>
      <c r="L23" s="196" t="s">
        <v>65</v>
      </c>
      <c r="M23" s="37" t="s">
        <v>368</v>
      </c>
      <c r="N23" s="37" t="s">
        <v>366</v>
      </c>
      <c r="O23" s="252" t="s">
        <v>345</v>
      </c>
    </row>
    <row r="24" spans="1:15" ht="117" x14ac:dyDescent="0.25">
      <c r="A24" s="409"/>
      <c r="B24" s="139">
        <v>30509</v>
      </c>
      <c r="C24" s="17" t="s">
        <v>299</v>
      </c>
      <c r="D24" s="68">
        <v>7</v>
      </c>
      <c r="F24" s="94"/>
      <c r="G24" s="94"/>
      <c r="H24" s="94"/>
      <c r="I24" s="94"/>
      <c r="J24" s="94"/>
      <c r="K24" s="94"/>
      <c r="L24" s="94"/>
      <c r="M24" s="285" t="s">
        <v>465</v>
      </c>
      <c r="N24" s="94"/>
      <c r="O24" s="41" t="s">
        <v>341</v>
      </c>
    </row>
    <row r="25" spans="1:15" ht="30" x14ac:dyDescent="0.25">
      <c r="A25" s="409"/>
      <c r="B25" s="139">
        <v>30519</v>
      </c>
      <c r="C25" s="17" t="s">
        <v>300</v>
      </c>
      <c r="D25" s="68">
        <v>7</v>
      </c>
      <c r="F25" s="94"/>
      <c r="G25" s="94"/>
      <c r="H25" s="94"/>
      <c r="I25" s="94"/>
      <c r="J25" s="94"/>
      <c r="K25" s="94"/>
      <c r="L25" s="94"/>
      <c r="M25" s="94"/>
      <c r="N25" s="94"/>
      <c r="O25" s="44"/>
    </row>
    <row r="26" spans="1:15" ht="68.25" thickBot="1" x14ac:dyDescent="0.3">
      <c r="A26" s="409"/>
      <c r="B26" s="133">
        <v>30415</v>
      </c>
      <c r="C26" s="253" t="s">
        <v>289</v>
      </c>
      <c r="D26" s="86">
        <v>1</v>
      </c>
      <c r="F26" s="196" t="s">
        <v>303</v>
      </c>
      <c r="G26" s="196" t="s">
        <v>303</v>
      </c>
      <c r="H26" s="196" t="s">
        <v>304</v>
      </c>
      <c r="I26" s="196" t="s">
        <v>304</v>
      </c>
      <c r="J26" s="196" t="s">
        <v>303</v>
      </c>
      <c r="K26" s="94"/>
      <c r="L26" s="196" t="s">
        <v>305</v>
      </c>
      <c r="M26" s="94"/>
      <c r="N26" s="94"/>
      <c r="O26" s="44"/>
    </row>
    <row r="27" spans="1:15" ht="15.75" thickTop="1" x14ac:dyDescent="0.25">
      <c r="A27" s="409"/>
      <c r="B27" s="133"/>
      <c r="C27" s="17"/>
      <c r="D27" s="87">
        <f>SUM(D22:D26)</f>
        <v>30</v>
      </c>
      <c r="M27" s="250"/>
      <c r="N27" s="250"/>
    </row>
    <row r="28" spans="1:15" x14ac:dyDescent="0.25">
      <c r="A28" s="409"/>
      <c r="B28" s="133"/>
      <c r="C28" s="10" t="s">
        <v>8</v>
      </c>
      <c r="D28" s="6"/>
      <c r="M28" s="250"/>
      <c r="N28" s="250"/>
    </row>
    <row r="29" spans="1:15" ht="51.6" customHeight="1" x14ac:dyDescent="0.25">
      <c r="A29" s="409"/>
      <c r="B29" s="133">
        <v>30408</v>
      </c>
      <c r="C29" s="17" t="s">
        <v>290</v>
      </c>
      <c r="D29" s="68">
        <v>7</v>
      </c>
      <c r="F29" s="94"/>
      <c r="G29" s="94"/>
      <c r="H29" s="94"/>
      <c r="I29" s="94"/>
      <c r="J29" s="94"/>
      <c r="K29" s="94"/>
      <c r="L29" s="94"/>
      <c r="M29" s="37" t="s">
        <v>466</v>
      </c>
      <c r="N29" s="94"/>
      <c r="O29" s="41" t="s">
        <v>342</v>
      </c>
    </row>
    <row r="30" spans="1:15" ht="74.45" customHeight="1" x14ac:dyDescent="0.25">
      <c r="A30" s="409"/>
      <c r="B30" s="202">
        <v>30412</v>
      </c>
      <c r="C30" s="195" t="s">
        <v>291</v>
      </c>
      <c r="D30" s="69">
        <v>6</v>
      </c>
      <c r="F30" s="94"/>
      <c r="G30" s="94"/>
      <c r="H30" s="94"/>
      <c r="I30" s="94"/>
      <c r="J30" s="94"/>
      <c r="K30" s="370"/>
      <c r="L30" s="94"/>
      <c r="M30" s="37" t="s">
        <v>467</v>
      </c>
      <c r="N30" s="94"/>
      <c r="O30" s="44"/>
    </row>
    <row r="31" spans="1:15" ht="45" x14ac:dyDescent="0.25">
      <c r="A31" s="409"/>
      <c r="B31" s="133">
        <v>30413</v>
      </c>
      <c r="C31" s="17" t="s">
        <v>227</v>
      </c>
      <c r="D31" s="68">
        <v>8</v>
      </c>
      <c r="F31" s="94"/>
      <c r="G31" s="94"/>
      <c r="H31" s="94"/>
      <c r="I31" s="196" t="s">
        <v>245</v>
      </c>
      <c r="J31" s="94"/>
      <c r="K31" s="196" t="s">
        <v>309</v>
      </c>
      <c r="L31" s="94"/>
      <c r="M31" s="94"/>
      <c r="N31" s="94"/>
      <c r="O31" s="44"/>
    </row>
    <row r="32" spans="1:15" ht="58.5" customHeight="1" x14ac:dyDescent="0.25">
      <c r="A32" s="409"/>
      <c r="B32" s="493">
        <v>30414</v>
      </c>
      <c r="C32" s="404" t="s">
        <v>292</v>
      </c>
      <c r="D32" s="489">
        <v>7</v>
      </c>
      <c r="F32" s="357" t="s">
        <v>470</v>
      </c>
      <c r="G32" s="357" t="s">
        <v>470</v>
      </c>
      <c r="H32" s="369" t="s">
        <v>469</v>
      </c>
      <c r="I32" s="369" t="s">
        <v>469</v>
      </c>
      <c r="J32" s="351" t="s">
        <v>468</v>
      </c>
      <c r="K32" s="94"/>
      <c r="L32" s="94"/>
      <c r="M32" s="94"/>
      <c r="N32" s="94"/>
      <c r="O32" s="450"/>
    </row>
    <row r="33" spans="1:15" ht="49.5" customHeight="1" x14ac:dyDescent="0.25">
      <c r="A33" s="409"/>
      <c r="B33" s="494"/>
      <c r="C33" s="405"/>
      <c r="D33" s="490"/>
      <c r="F33" s="198" t="s">
        <v>107</v>
      </c>
      <c r="G33" s="351" t="s">
        <v>471</v>
      </c>
      <c r="H33" s="198" t="s">
        <v>108</v>
      </c>
      <c r="I33" s="198" t="s">
        <v>108</v>
      </c>
      <c r="J33" s="351" t="s">
        <v>472</v>
      </c>
      <c r="K33" s="94"/>
      <c r="L33" s="94"/>
      <c r="M33" s="94"/>
      <c r="N33" s="94"/>
      <c r="O33" s="450"/>
    </row>
    <row r="34" spans="1:15" ht="67.5" x14ac:dyDescent="0.25">
      <c r="A34" s="409"/>
      <c r="B34" s="133">
        <v>30422</v>
      </c>
      <c r="C34" s="203" t="s">
        <v>293</v>
      </c>
      <c r="D34" s="68">
        <v>1</v>
      </c>
      <c r="F34" s="196" t="s">
        <v>306</v>
      </c>
      <c r="G34" s="196" t="s">
        <v>306</v>
      </c>
      <c r="H34" s="196" t="s">
        <v>307</v>
      </c>
      <c r="I34" s="196" t="s">
        <v>307</v>
      </c>
      <c r="J34" s="196" t="s">
        <v>306</v>
      </c>
      <c r="K34" s="94"/>
      <c r="L34" s="196" t="s">
        <v>308</v>
      </c>
      <c r="M34" s="94"/>
      <c r="N34" s="94"/>
      <c r="O34" s="44"/>
    </row>
    <row r="35" spans="1:15" ht="19.5" thickBot="1" x14ac:dyDescent="0.3">
      <c r="A35" s="409"/>
      <c r="B35" s="133"/>
      <c r="C35" s="12" t="s">
        <v>145</v>
      </c>
      <c r="D35" s="86">
        <v>4</v>
      </c>
      <c r="F35" s="24"/>
      <c r="G35" s="24"/>
      <c r="H35" s="24"/>
      <c r="I35" s="24"/>
      <c r="J35" s="24"/>
      <c r="K35" s="24"/>
      <c r="L35" s="264"/>
      <c r="M35" s="263" t="s">
        <v>346</v>
      </c>
      <c r="N35" s="24"/>
      <c r="O35" s="44"/>
    </row>
    <row r="36" spans="1:15" ht="15.75" thickTop="1" x14ac:dyDescent="0.25">
      <c r="A36" s="409"/>
      <c r="B36" s="133"/>
      <c r="C36" s="12"/>
      <c r="D36" s="87">
        <f>SUM(D29:D35)</f>
        <v>33</v>
      </c>
      <c r="M36" s="250"/>
      <c r="N36" s="250"/>
    </row>
    <row r="37" spans="1:15" x14ac:dyDescent="0.25">
      <c r="A37" s="410"/>
      <c r="B37" s="15"/>
      <c r="C37" s="72" t="s">
        <v>28</v>
      </c>
      <c r="D37" s="78">
        <f>SUM(D27+D36)</f>
        <v>63</v>
      </c>
      <c r="M37" s="250"/>
      <c r="N37" s="250"/>
    </row>
    <row r="38" spans="1:15" x14ac:dyDescent="0.25">
      <c r="A38" s="408" t="s">
        <v>29</v>
      </c>
      <c r="B38" s="200"/>
      <c r="C38" s="16" t="s">
        <v>4</v>
      </c>
      <c r="D38" s="79"/>
      <c r="M38" s="250"/>
      <c r="N38" s="250"/>
    </row>
    <row r="39" spans="1:15" x14ac:dyDescent="0.25">
      <c r="A39" s="409"/>
      <c r="B39" s="133">
        <v>30416</v>
      </c>
      <c r="C39" s="17" t="s">
        <v>294</v>
      </c>
      <c r="D39" s="68">
        <v>6</v>
      </c>
      <c r="F39" s="94"/>
      <c r="G39" s="94"/>
      <c r="H39" s="94"/>
      <c r="I39" s="94"/>
      <c r="J39" s="94"/>
      <c r="K39" s="94"/>
      <c r="L39" s="94"/>
      <c r="M39" s="94"/>
      <c r="N39" s="94"/>
      <c r="O39" s="44"/>
    </row>
    <row r="40" spans="1:15" ht="61.5" customHeight="1" x14ac:dyDescent="0.25">
      <c r="A40" s="409"/>
      <c r="B40" s="133">
        <v>30418</v>
      </c>
      <c r="C40" s="17" t="s">
        <v>295</v>
      </c>
      <c r="D40" s="68">
        <v>8</v>
      </c>
      <c r="F40" s="94"/>
      <c r="G40" s="94"/>
      <c r="H40" s="94"/>
      <c r="I40" s="94"/>
      <c r="J40" s="94"/>
      <c r="K40" s="94"/>
      <c r="L40" s="94"/>
      <c r="M40" s="37" t="s">
        <v>473</v>
      </c>
      <c r="N40" s="94"/>
      <c r="O40" s="221" t="s">
        <v>347</v>
      </c>
    </row>
    <row r="41" spans="1:15" ht="33.75" customHeight="1" x14ac:dyDescent="0.25">
      <c r="A41" s="409"/>
      <c r="B41" s="201">
        <v>30420</v>
      </c>
      <c r="C41" s="17" t="s">
        <v>296</v>
      </c>
      <c r="D41" s="68">
        <v>8</v>
      </c>
      <c r="F41" s="198" t="s">
        <v>110</v>
      </c>
      <c r="G41" s="94"/>
      <c r="H41" s="198" t="s">
        <v>110</v>
      </c>
      <c r="I41" s="94"/>
      <c r="J41" s="211" t="s">
        <v>111</v>
      </c>
      <c r="K41" s="94"/>
      <c r="L41" s="94"/>
      <c r="M41" s="94"/>
      <c r="N41" s="94"/>
      <c r="O41" s="44"/>
    </row>
    <row r="42" spans="1:15" ht="15.75" thickBot="1" x14ac:dyDescent="0.3">
      <c r="A42" s="409"/>
      <c r="B42" s="133"/>
      <c r="C42" s="17" t="s">
        <v>157</v>
      </c>
      <c r="D42" s="86">
        <v>6</v>
      </c>
      <c r="F42" s="44"/>
      <c r="G42" s="44"/>
      <c r="H42" s="44"/>
      <c r="I42" s="44"/>
      <c r="J42" s="44"/>
      <c r="K42" s="44"/>
      <c r="L42" s="44"/>
      <c r="M42" s="199"/>
      <c r="N42" s="44"/>
      <c r="O42" s="44"/>
    </row>
    <row r="43" spans="1:15" ht="15.75" thickTop="1" x14ac:dyDescent="0.25">
      <c r="A43" s="409"/>
      <c r="B43" s="127"/>
      <c r="C43" s="17"/>
      <c r="D43" s="87">
        <f>SUM(D39:D42)</f>
        <v>28</v>
      </c>
      <c r="M43" s="250"/>
      <c r="N43" s="250"/>
    </row>
    <row r="44" spans="1:15" x14ac:dyDescent="0.25">
      <c r="A44" s="409"/>
      <c r="B44" s="127"/>
      <c r="C44" s="10" t="s">
        <v>8</v>
      </c>
      <c r="D44" s="6"/>
      <c r="M44" s="250"/>
      <c r="N44" s="250"/>
    </row>
    <row r="45" spans="1:15" ht="60" customHeight="1" x14ac:dyDescent="0.25">
      <c r="A45" s="409"/>
      <c r="B45" s="133">
        <v>30419</v>
      </c>
      <c r="C45" s="17" t="s">
        <v>297</v>
      </c>
      <c r="D45" s="68">
        <v>8</v>
      </c>
      <c r="F45" s="94"/>
      <c r="G45" s="94"/>
      <c r="H45" s="94"/>
      <c r="I45" s="94"/>
      <c r="J45" s="94"/>
      <c r="K45" s="94"/>
      <c r="L45" s="94"/>
      <c r="M45" s="37" t="s">
        <v>473</v>
      </c>
      <c r="N45" s="94"/>
      <c r="O45" s="221" t="s">
        <v>347</v>
      </c>
    </row>
    <row r="46" spans="1:15" x14ac:dyDescent="0.25">
      <c r="A46" s="409"/>
      <c r="B46" s="491">
        <v>30421</v>
      </c>
      <c r="C46" s="404" t="s">
        <v>298</v>
      </c>
      <c r="D46" s="68">
        <v>3</v>
      </c>
      <c r="F46" s="435"/>
      <c r="G46" s="435"/>
      <c r="H46" s="435"/>
      <c r="I46" s="435"/>
      <c r="J46" s="435"/>
      <c r="K46" s="435"/>
      <c r="L46" s="435"/>
      <c r="M46" s="435"/>
      <c r="N46" s="435"/>
      <c r="O46" s="450"/>
    </row>
    <row r="47" spans="1:15" x14ac:dyDescent="0.25">
      <c r="A47" s="409"/>
      <c r="B47" s="492"/>
      <c r="C47" s="405"/>
      <c r="D47" s="68">
        <v>3</v>
      </c>
      <c r="F47" s="435"/>
      <c r="G47" s="435"/>
      <c r="H47" s="435"/>
      <c r="I47" s="435"/>
      <c r="J47" s="435"/>
      <c r="K47" s="435"/>
      <c r="L47" s="435"/>
      <c r="M47" s="435"/>
      <c r="N47" s="435"/>
      <c r="O47" s="450"/>
    </row>
    <row r="48" spans="1:15" x14ac:dyDescent="0.25">
      <c r="A48" s="409"/>
      <c r="B48" s="133"/>
      <c r="C48" s="17" t="s">
        <v>157</v>
      </c>
      <c r="D48" s="68">
        <v>6</v>
      </c>
      <c r="F48" s="44"/>
      <c r="G48" s="44"/>
      <c r="H48" s="44"/>
      <c r="I48" s="44"/>
      <c r="J48" s="44"/>
      <c r="K48" s="44"/>
      <c r="L48" s="44"/>
      <c r="M48" s="199"/>
      <c r="N48" s="199"/>
      <c r="O48" s="44"/>
    </row>
    <row r="49" spans="1:15" x14ac:dyDescent="0.25">
      <c r="A49" s="409"/>
      <c r="B49" s="133"/>
      <c r="C49" s="17" t="s">
        <v>156</v>
      </c>
      <c r="D49" s="68">
        <v>6</v>
      </c>
      <c r="F49" s="44"/>
      <c r="G49" s="44"/>
      <c r="H49" s="44"/>
      <c r="I49" s="44"/>
      <c r="J49" s="44"/>
      <c r="K49" s="44"/>
      <c r="L49" s="44"/>
      <c r="M49" s="199"/>
      <c r="N49" s="199"/>
      <c r="O49" s="44"/>
    </row>
    <row r="50" spans="1:15" ht="15.75" thickBot="1" x14ac:dyDescent="0.3">
      <c r="A50" s="409"/>
      <c r="B50" s="133"/>
      <c r="C50" s="17" t="s">
        <v>158</v>
      </c>
      <c r="D50" s="86">
        <v>3</v>
      </c>
      <c r="F50" s="44"/>
      <c r="G50" s="44"/>
      <c r="H50" s="44"/>
      <c r="I50" s="44"/>
      <c r="J50" s="44"/>
      <c r="K50" s="44"/>
      <c r="L50" s="44"/>
      <c r="M50" s="199"/>
      <c r="N50" s="199"/>
      <c r="O50" s="44"/>
    </row>
    <row r="51" spans="1:15" ht="15.75" thickTop="1" x14ac:dyDescent="0.25">
      <c r="A51" s="409"/>
      <c r="B51" s="133"/>
      <c r="C51" s="17"/>
      <c r="D51" s="87">
        <f>SUM(D45:D50)</f>
        <v>29</v>
      </c>
    </row>
    <row r="52" spans="1:15" x14ac:dyDescent="0.25">
      <c r="A52" s="410"/>
      <c r="B52" s="15"/>
      <c r="C52" s="72" t="s">
        <v>40</v>
      </c>
      <c r="D52" s="88">
        <f>SUM(D43+D51)</f>
        <v>57</v>
      </c>
    </row>
    <row r="53" spans="1:15" x14ac:dyDescent="0.25">
      <c r="A53" s="58"/>
      <c r="B53" s="415" t="s">
        <v>41</v>
      </c>
      <c r="C53" s="416"/>
      <c r="D53" s="59">
        <f>SUM(D37,D20,D52)</f>
        <v>180</v>
      </c>
    </row>
  </sheetData>
  <mergeCells count="42">
    <mergeCell ref="B53:C53"/>
    <mergeCell ref="A1:H1"/>
    <mergeCell ref="A6:A20"/>
    <mergeCell ref="B16:B17"/>
    <mergeCell ref="C16:C17"/>
    <mergeCell ref="A21:A37"/>
    <mergeCell ref="B14:B15"/>
    <mergeCell ref="C14:C15"/>
    <mergeCell ref="D14:D15"/>
    <mergeCell ref="B32:B33"/>
    <mergeCell ref="F46:F47"/>
    <mergeCell ref="G46:G47"/>
    <mergeCell ref="H46:H47"/>
    <mergeCell ref="D16:D17"/>
    <mergeCell ref="O16:O17"/>
    <mergeCell ref="O32:O33"/>
    <mergeCell ref="N14:N15"/>
    <mergeCell ref="N16:N17"/>
    <mergeCell ref="A38:A52"/>
    <mergeCell ref="B46:B47"/>
    <mergeCell ref="C46:C47"/>
    <mergeCell ref="I46:I47"/>
    <mergeCell ref="J46:J47"/>
    <mergeCell ref="K46:K47"/>
    <mergeCell ref="L46:L47"/>
    <mergeCell ref="O46:O47"/>
    <mergeCell ref="N46:N47"/>
    <mergeCell ref="O14:O15"/>
    <mergeCell ref="F16:F17"/>
    <mergeCell ref="G16:G17"/>
    <mergeCell ref="K14:K15"/>
    <mergeCell ref="M14:M15"/>
    <mergeCell ref="M16:M17"/>
    <mergeCell ref="M46:M47"/>
    <mergeCell ref="C32:C33"/>
    <mergeCell ref="D32:D33"/>
    <mergeCell ref="L14:L15"/>
    <mergeCell ref="I16:I17"/>
    <mergeCell ref="J16:J17"/>
    <mergeCell ref="K16:K17"/>
    <mergeCell ref="L16:L17"/>
    <mergeCell ref="H16:H17"/>
  </mergeCells>
  <pageMargins left="0.70866141732283472" right="0.70866141732283472" top="0.74803149606299213" bottom="0.74803149606299213" header="0.31496062992125984" footer="0.31496062992125984"/>
  <pageSetup paperSize="8" scale="71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11</vt:i4>
      </vt:variant>
    </vt:vector>
  </HeadingPairs>
  <TitlesOfParts>
    <vt:vector size="11" baseType="lpstr">
      <vt:lpstr>da CLEAM</vt:lpstr>
      <vt:lpstr>da CLEF</vt:lpstr>
      <vt:lpstr>da BIEM</vt:lpstr>
      <vt:lpstr>da BIEF</vt:lpstr>
      <vt:lpstr>da CLEACC</vt:lpstr>
      <vt:lpstr>da BESS</vt:lpstr>
      <vt:lpstr>da BIG</vt:lpstr>
      <vt:lpstr>da BAI</vt:lpstr>
      <vt:lpstr>da BEMACS</vt:lpstr>
      <vt:lpstr>da CLMG coorte 19-20</vt:lpstr>
      <vt:lpstr>da CLMG coorte 20-21</vt:lpstr>
    </vt:vector>
  </TitlesOfParts>
  <Company>Universita' Commerciale "Luigi Bocconi"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Administrator</cp:lastModifiedBy>
  <cp:lastPrinted>2019-10-14T12:56:26Z</cp:lastPrinted>
  <dcterms:created xsi:type="dcterms:W3CDTF">2019-03-20T14:27:02Z</dcterms:created>
  <dcterms:modified xsi:type="dcterms:W3CDTF">2021-07-22T15:27:37Z</dcterms:modified>
</cp:coreProperties>
</file>