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greteria\AreaLavoro\Tutto_Studenti\2020-2021\File di lavoro\Allegati\"/>
    </mc:Choice>
  </mc:AlternateContent>
  <bookViews>
    <workbookView xWindow="0" yWindow="0" windowWidth="25200" windowHeight="10950" activeTab="7"/>
  </bookViews>
  <sheets>
    <sheet name="da CLEAM" sheetId="1" r:id="rId1"/>
    <sheet name="da CLEF" sheetId="2" r:id="rId2"/>
    <sheet name="da BIEM" sheetId="3" r:id="rId3"/>
    <sheet name="da BIEF" sheetId="4" r:id="rId4"/>
    <sheet name="da CLEACC" sheetId="5" r:id="rId5"/>
    <sheet name="da BESS" sheetId="6" r:id="rId6"/>
    <sheet name="da BIG" sheetId="7" r:id="rId7"/>
    <sheet name="da BEMACS" sheetId="8" r:id="rId8"/>
    <sheet name="da CLMG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3" i="3"/>
  <c r="D12" i="2"/>
  <c r="D12" i="1"/>
  <c r="D34" i="9" l="1"/>
  <c r="D26" i="9"/>
  <c r="D18" i="9"/>
  <c r="D10" i="9"/>
  <c r="D51" i="8"/>
  <c r="D43" i="8"/>
  <c r="D36" i="8"/>
  <c r="D27" i="8"/>
  <c r="D19" i="8"/>
  <c r="D10" i="8"/>
  <c r="D50" i="7"/>
  <c r="D27" i="7"/>
  <c r="D36" i="7" s="1"/>
  <c r="D11" i="7"/>
  <c r="D42" i="7"/>
  <c r="D35" i="7"/>
  <c r="D19" i="7"/>
  <c r="D52" i="6"/>
  <c r="D45" i="6"/>
  <c r="D38" i="6"/>
  <c r="D27" i="6"/>
  <c r="D19" i="6"/>
  <c r="D12" i="6"/>
  <c r="D50" i="5"/>
  <c r="D43" i="5"/>
  <c r="D51" i="5" s="1"/>
  <c r="D35" i="5"/>
  <c r="D27" i="5"/>
  <c r="D19" i="5"/>
  <c r="D12" i="5"/>
  <c r="D56" i="4"/>
  <c r="D46" i="4"/>
  <c r="D39" i="4"/>
  <c r="D29" i="4"/>
  <c r="D21" i="4"/>
  <c r="D22" i="4" s="1"/>
  <c r="D58" i="3"/>
  <c r="D49" i="3"/>
  <c r="D37" i="3"/>
  <c r="D29" i="3"/>
  <c r="D21" i="3"/>
  <c r="D50" i="2"/>
  <c r="D43" i="2"/>
  <c r="D36" i="2"/>
  <c r="D27" i="2"/>
  <c r="D19" i="2"/>
  <c r="D51" i="1"/>
  <c r="D44" i="1"/>
  <c r="D36" i="1"/>
  <c r="D27" i="1"/>
  <c r="D19" i="1"/>
  <c r="D40" i="4" l="1"/>
  <c r="D37" i="2"/>
  <c r="D51" i="7"/>
  <c r="D20" i="7"/>
  <c r="D52" i="7" s="1"/>
  <c r="D36" i="5"/>
  <c r="D20" i="5"/>
  <c r="D52" i="1"/>
  <c r="D59" i="3"/>
  <c r="D37" i="1"/>
  <c r="D35" i="9"/>
  <c r="D22" i="3"/>
  <c r="D57" i="4"/>
  <c r="D58" i="4" s="1"/>
  <c r="D39" i="6"/>
  <c r="D19" i="9"/>
  <c r="D38" i="3"/>
  <c r="D20" i="1"/>
  <c r="D53" i="1" s="1"/>
  <c r="D20" i="2"/>
  <c r="D51" i="2"/>
  <c r="D20" i="8"/>
  <c r="D52" i="8"/>
  <c r="D37" i="8"/>
  <c r="D20" i="6"/>
  <c r="D53" i="6"/>
  <c r="D52" i="5" l="1"/>
  <c r="D60" i="3"/>
  <c r="D52" i="2"/>
  <c r="D53" i="8"/>
  <c r="D54" i="6"/>
</calcChain>
</file>

<file path=xl/sharedStrings.xml><?xml version="1.0" encoding="utf-8"?>
<sst xmlns="http://schemas.openxmlformats.org/spreadsheetml/2006/main" count="1722" uniqueCount="576">
  <si>
    <t>Anno</t>
  </si>
  <si>
    <t>Cod.</t>
  </si>
  <si>
    <t>Denominazione</t>
  </si>
  <si>
    <t>PRIMO ANNO</t>
  </si>
  <si>
    <t>1° semestre</t>
  </si>
  <si>
    <t>Economia aziendale e gestione delle imprese</t>
  </si>
  <si>
    <t>Matematica - Modulo 1 (Generale)</t>
  </si>
  <si>
    <t>Economia - Modulo 1 (Microeconomia)</t>
  </si>
  <si>
    <t>2° semestre</t>
  </si>
  <si>
    <t>Matematica - Modulo 2 (Applicata)</t>
  </si>
  <si>
    <t>Economia - Modulo 2 (Macroeconomia)</t>
  </si>
  <si>
    <t>Diritto - Modulo 1 (Privato)</t>
  </si>
  <si>
    <t>Computer science</t>
  </si>
  <si>
    <t>Lingua Inglese</t>
  </si>
  <si>
    <t>TOTALE PRIMO ANNO</t>
  </si>
  <si>
    <t>SECONDO ANNO</t>
  </si>
  <si>
    <t>Statistica</t>
  </si>
  <si>
    <t>Storia economica</t>
  </si>
  <si>
    <t>Bilancio - Modulo 1</t>
  </si>
  <si>
    <t>Sistema finanziario</t>
  </si>
  <si>
    <t>Diritto - Modulo 2 (Pubblico)</t>
  </si>
  <si>
    <t>Bilancio - Modulo 2</t>
  </si>
  <si>
    <t>Programmazione e controllo</t>
  </si>
  <si>
    <t>Fondamenti di organizzazione</t>
  </si>
  <si>
    <t>Economia e management delle amministrazioni pubbliche</t>
  </si>
  <si>
    <t>Seminari per lo sviluppo delle competenze manageriali e di leadership</t>
  </si>
  <si>
    <t>Seminari di Business Ethics e responsabilità sociale</t>
  </si>
  <si>
    <t xml:space="preserve">seconda lingua straniera </t>
  </si>
  <si>
    <t>TOTALE SECONDO ANNO</t>
  </si>
  <si>
    <t>TERZO ANNO</t>
  </si>
  <si>
    <t>Strategia competitiva</t>
  </si>
  <si>
    <t>Gestione della tecnologia, dell'innovazione e delle operations</t>
  </si>
  <si>
    <t>Finanza aziendale</t>
  </si>
  <si>
    <t>Marketing</t>
  </si>
  <si>
    <t>1 opzionale</t>
  </si>
  <si>
    <t>Diritto commerciale</t>
  </si>
  <si>
    <t>Scienza delle finanze</t>
  </si>
  <si>
    <t>1/2 opzionale/i</t>
  </si>
  <si>
    <t>stage (in alternativa ad 1 opzionale)</t>
  </si>
  <si>
    <t>lavoro finale</t>
  </si>
  <si>
    <t>TOTALE TERZO ANNO</t>
  </si>
  <si>
    <t>Totale</t>
  </si>
  <si>
    <t>da CLEAM - Economia aziendale e management
ad altri CDL</t>
  </si>
  <si>
    <t>Cfu</t>
  </si>
  <si>
    <t>LEGENDA:</t>
  </si>
  <si>
    <t>convalida completa</t>
  </si>
  <si>
    <t>da integrare</t>
  </si>
  <si>
    <t>CLEF</t>
  </si>
  <si>
    <t>BIEM</t>
  </si>
  <si>
    <t>BIEF</t>
  </si>
  <si>
    <t>CLEACC</t>
  </si>
  <si>
    <t>BIG</t>
  </si>
  <si>
    <t>BEMACS</t>
  </si>
  <si>
    <t>BESS</t>
  </si>
  <si>
    <t>30060 Management</t>
  </si>
  <si>
    <t>30267 Ec.aziendale e delle ist.culturali</t>
  </si>
  <si>
    <t>30060 
Ec. aziendale e gest. delle imprese</t>
  </si>
  <si>
    <t>30402 Principles of management</t>
  </si>
  <si>
    <t>30062
Matematica Mod.1 (Generale)</t>
  </si>
  <si>
    <t>30062 
Mathematics Mod.1 (General)</t>
  </si>
  <si>
    <t>note</t>
  </si>
  <si>
    <t>30400
Math. and Statistics Mod.1 (Math)</t>
  </si>
  <si>
    <t>30065
Economia Mod.1 (Micro)</t>
  </si>
  <si>
    <t>30065
Economics Mod.1 (Micro)</t>
  </si>
  <si>
    <t>30452
Foundation of ec. Mod.1 (Micro)</t>
  </si>
  <si>
    <t>30325 Introd.to Ec. Mod.1 (Micro)</t>
  </si>
  <si>
    <t>30403
Microeconomics</t>
  </si>
  <si>
    <t>30063
Matematica Mod.2 (Applicata)</t>
  </si>
  <si>
    <t>30063 
Mathematics Mod.2 (Applied)</t>
  </si>
  <si>
    <t>30066
Economia Mod.2 (Macro)</t>
  </si>
  <si>
    <t>30066
Economics Mod.2 (Macro)</t>
  </si>
  <si>
    <t>30453
Foundation of ec. Mod.2 (Macro)</t>
  </si>
  <si>
    <t>30326 Introd.to Ec. Mod.2 (Macro)</t>
  </si>
  <si>
    <t>30409
Macroeconomics</t>
  </si>
  <si>
    <t>30423
Diritto Mod.1 (Privato)</t>
  </si>
  <si>
    <t xml:space="preserve">30428
Intr.to the legal system Mod.1 </t>
  </si>
  <si>
    <t>30424
Computer science</t>
  </si>
  <si>
    <t>30301
Inglese</t>
  </si>
  <si>
    <t>30301
Inglese
(solo se livello C1)</t>
  </si>
  <si>
    <t>30301
Inglese
(per classe ENG solo se livello C1)</t>
  </si>
  <si>
    <t>30001
Statistica</t>
  </si>
  <si>
    <t>30001
Statistics</t>
  </si>
  <si>
    <t>30320
Quant. Meth. for social sc. Mod.2 (Statistics)</t>
  </si>
  <si>
    <t>30319 
Quant. Meth. for social sc. Mod.1 (Math.)</t>
  </si>
  <si>
    <t>30401
Math. and Statistics Mod.2 (Statistics)</t>
  </si>
  <si>
    <t>30067
Storia economica</t>
  </si>
  <si>
    <t>30067
Economic history</t>
  </si>
  <si>
    <t>30524 
Economic history</t>
  </si>
  <si>
    <t>30328
History Mod.1 (Global history)</t>
  </si>
  <si>
    <t>30426
Bilancio Mod.1</t>
  </si>
  <si>
    <r>
      <t xml:space="preserve">30336
Accounting &amp; fin. statement analysis 
</t>
    </r>
    <r>
      <rPr>
        <b/>
        <sz val="8"/>
        <color theme="1"/>
        <rFont val="Calibri"/>
        <family val="2"/>
        <scheme val="minor"/>
      </rPr>
      <t>(1)</t>
    </r>
  </si>
  <si>
    <t xml:space="preserve">30336
Accounting &amp; fin. statement analysis </t>
  </si>
  <si>
    <t>30427
Bilancio Mod.2</t>
  </si>
  <si>
    <t>30427
Acc.and fin. statement analysis Mod.2</t>
  </si>
  <si>
    <t>30426
Acc.and fin. statement analysis Mod.1</t>
  </si>
  <si>
    <t>30006
Sistema finanziario</t>
  </si>
  <si>
    <t>30006
Financial markets and institution</t>
  </si>
  <si>
    <t>30434
Finanza Mod.2 (Sistema fin.)</t>
  </si>
  <si>
    <t>30004
Diritto Mod.2 (Pubblico)</t>
  </si>
  <si>
    <t xml:space="preserve">30048
Intr.to the legal system Mod.2 </t>
  </si>
  <si>
    <t>30007
Managerial accounting</t>
  </si>
  <si>
    <t>30007
Programmazione e controllo</t>
  </si>
  <si>
    <t>30153
Organization theory</t>
  </si>
  <si>
    <t>30008
Fondamenti di organizzazione</t>
  </si>
  <si>
    <t>30152
Public management</t>
  </si>
  <si>
    <t>30034
Ec.az.pubbl. e non profit</t>
  </si>
  <si>
    <t>30288
Sem.svil.comp. Mang. leadership</t>
  </si>
  <si>
    <t>30288
Leadership and mang. skills sem.</t>
  </si>
  <si>
    <t>30338
Negotiation skills</t>
  </si>
  <si>
    <t>30415 e 30422
Technological inn.sem. 
I e II</t>
  </si>
  <si>
    <t>30281
CSR &amp; Ethics in business (seminar)</t>
  </si>
  <si>
    <t>30012
Business strategy</t>
  </si>
  <si>
    <r>
      <t xml:space="preserve">30012
Business strategy
</t>
    </r>
    <r>
      <rPr>
        <i/>
        <sz val="8"/>
        <color theme="1"/>
        <rFont val="Calibri"/>
        <family val="2"/>
        <scheme val="minor"/>
      </rPr>
      <t>(se Finance)</t>
    </r>
  </si>
  <si>
    <t>30269 Competitive strat. in creat.industries</t>
  </si>
  <si>
    <t>30154 
Techn.and innov. Management</t>
  </si>
  <si>
    <t>30017
Finanza aziendale</t>
  </si>
  <si>
    <t>30017
Corporate finance</t>
  </si>
  <si>
    <t>30433 
Finanza Mod.1
(Fin.aziendale)</t>
  </si>
  <si>
    <t>30015
Merketing</t>
  </si>
  <si>
    <t>30277
Marketing nei settori creativi</t>
  </si>
  <si>
    <t>30013
Diritto commerciale</t>
  </si>
  <si>
    <t>30058 
Comp.business &amp; Eu.law</t>
  </si>
  <si>
    <t>30264
Scienza delle finanze</t>
  </si>
  <si>
    <r>
      <t xml:space="preserve">30264
Public finance </t>
    </r>
    <r>
      <rPr>
        <i/>
        <sz val="8"/>
        <color theme="1"/>
        <rFont val="Calibri"/>
        <family val="2"/>
        <scheme val="minor"/>
      </rPr>
      <t>(se Economics)</t>
    </r>
  </si>
  <si>
    <t>Economia del mercato mobiliare</t>
  </si>
  <si>
    <t>Metodi quantitativi per la finanza</t>
  </si>
  <si>
    <t>Economia monetaria</t>
  </si>
  <si>
    <t>Analisi di bilancio</t>
  </si>
  <si>
    <t xml:space="preserve">Diritto commerciale </t>
  </si>
  <si>
    <t>Economia e gestione delle istituzioni finanziarie</t>
  </si>
  <si>
    <t xml:space="preserve">Cfu
</t>
  </si>
  <si>
    <t>CLEAM</t>
  </si>
  <si>
    <t>non convalidabile</t>
  </si>
  <si>
    <t>da CLEF - Economia e Finanza
ad altri CDL</t>
  </si>
  <si>
    <t>30264
Scienza delle finanze
(se major in Economics)</t>
  </si>
  <si>
    <t>30433
Finanza Mod.1
(Fin.aziendale)</t>
  </si>
  <si>
    <t>da BIEM - International Economics and Management
ad altri CDL</t>
  </si>
  <si>
    <t xml:space="preserve">Management </t>
  </si>
  <si>
    <t>Mathematics - Module 1 (General)</t>
  </si>
  <si>
    <t>Economics - Module 1 (Microeconomics)</t>
  </si>
  <si>
    <t>Mathematics - Module 2 (Applied)</t>
  </si>
  <si>
    <t>Economics - Module 2 (Macroeconomics)</t>
  </si>
  <si>
    <t>Introduction to the legal system - Module 1</t>
  </si>
  <si>
    <t xml:space="preserve">First foreign language </t>
  </si>
  <si>
    <t>Statistics</t>
  </si>
  <si>
    <t>Economic history</t>
  </si>
  <si>
    <t>Accounting and financial statement analysis - Module 1</t>
  </si>
  <si>
    <t>Financial markets and institutions</t>
  </si>
  <si>
    <t>Introduction to the legal system - Module 2</t>
  </si>
  <si>
    <t>Accounting and financial statement analysis - Module 2</t>
  </si>
  <si>
    <t>European economic policy</t>
  </si>
  <si>
    <t xml:space="preserve">International macroeconomics </t>
  </si>
  <si>
    <t>Corporate finance</t>
  </si>
  <si>
    <t xml:space="preserve">Leadership and managerial skills seminar </t>
  </si>
  <si>
    <t>Second foreign language</t>
  </si>
  <si>
    <t xml:space="preserve"> Applications for  management </t>
  </si>
  <si>
    <t>CSR &amp; Ethics in Business (seminar)</t>
  </si>
  <si>
    <t>N. 4 insegnamenti di major tra:*</t>
  </si>
  <si>
    <t>Organization theory</t>
  </si>
  <si>
    <t>Public management</t>
  </si>
  <si>
    <t>Technology and innovation management</t>
  </si>
  <si>
    <t>Managerial accounting</t>
  </si>
  <si>
    <t>Globalization, societies and institutions (seminar)</t>
  </si>
  <si>
    <t xml:space="preserve">Business strategy </t>
  </si>
  <si>
    <t xml:space="preserve">Comparative business and European  law </t>
  </si>
  <si>
    <t>1 elective or internship</t>
  </si>
  <si>
    <t xml:space="preserve">1 elective </t>
  </si>
  <si>
    <t>Final paper</t>
  </si>
  <si>
    <t>30060
Economia aziendale e gest.  delle imprese</t>
  </si>
  <si>
    <t>30060
Management</t>
  </si>
  <si>
    <t>30267
Economia aziendale e delle ist. culturali</t>
  </si>
  <si>
    <t>30402 
Principles of management</t>
  </si>
  <si>
    <t>30402
Principles of management</t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</si>
  <si>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>: se superato 30428 e 30058 si convalida in toto</t>
    </r>
  </si>
  <si>
    <t>30404
Accounting</t>
  </si>
  <si>
    <r>
      <rPr>
        <b/>
        <sz val="11"/>
        <color theme="1"/>
        <rFont val="Calibri"/>
        <family val="2"/>
        <scheme val="minor"/>
      </rPr>
      <t>BIEM&gt;BEMACS:</t>
    </r>
    <r>
      <rPr>
        <sz val="11"/>
        <color theme="1"/>
        <rFont val="Calibri"/>
        <family val="2"/>
        <scheme val="minor"/>
      </rPr>
      <t xml:space="preserve"> se superato 30006 e 30017 si convalida in toto</t>
    </r>
  </si>
  <si>
    <t>30322 
Law Mod.1 (Comparative public law)</t>
  </si>
  <si>
    <t>30054 o 30057
Int.monetary economics / Int.economics</t>
  </si>
  <si>
    <t>30008
Fondamenti di organizzazioe</t>
  </si>
  <si>
    <t>30009
Ec.management amm.pubbl.</t>
  </si>
  <si>
    <t>30014 
Gest.della tecn. dell'inn. e delle operation</t>
  </si>
  <si>
    <t>30034
Ec.delle az. pubbl. e non profit</t>
  </si>
  <si>
    <t>30277
Marketing dei settori creativi</t>
  </si>
  <si>
    <t>30012
Strategia competitiva</t>
  </si>
  <si>
    <t>30282
Globalization societies and institutions</t>
  </si>
  <si>
    <t>30012
Business strategy (solo se Finance)</t>
  </si>
  <si>
    <t>30269
Strat.comp. nei settori creativi</t>
  </si>
  <si>
    <t>30323
Law Mod.2 (International and european law)</t>
  </si>
  <si>
    <t>Empirical methods for economics (Introduction to econometrics) (E.)</t>
  </si>
  <si>
    <t>Empirical methods for finance (Introduction to econometrics for finance) (F.)</t>
  </si>
  <si>
    <t>CSR &amp; Ethics in business (seminar)</t>
  </si>
  <si>
    <t>Macroeconomics and the world economy (E.)</t>
  </si>
  <si>
    <t>Business strategy (F.)</t>
  </si>
  <si>
    <t>Markets, organizations, and incentives (major Eco.)</t>
  </si>
  <si>
    <t>International economics (major Eco.)</t>
  </si>
  <si>
    <t>International and monetary economics (major Fin.)</t>
  </si>
  <si>
    <t>Financial economics (major Fin.)</t>
  </si>
  <si>
    <t>da BIEF - International Economics and Finance
ad altri CDL</t>
  </si>
  <si>
    <r>
      <rPr>
        <b/>
        <sz val="11"/>
        <color theme="1"/>
        <rFont val="Calibri"/>
        <family val="2"/>
        <scheme val="minor"/>
      </rPr>
      <t>BIEF&gt;BESS</t>
    </r>
    <r>
      <rPr>
        <sz val="11"/>
        <color theme="1"/>
        <rFont val="Calibri"/>
        <family val="2"/>
        <scheme val="minor"/>
      </rPr>
      <t>: se superato 30428 e 30058 si convalida in toto</t>
    </r>
  </si>
  <si>
    <t>30326 
Introd.to economics Mod.2 (Macro)</t>
  </si>
  <si>
    <t>30326
Introd.to economics Mod.2 (Macro)</t>
  </si>
  <si>
    <r>
      <rPr>
        <b/>
        <sz val="11"/>
        <color theme="1"/>
        <rFont val="Calibri"/>
        <family val="2"/>
        <scheme val="minor"/>
      </rPr>
      <t>BIEF&gt;BEMACS:</t>
    </r>
    <r>
      <rPr>
        <sz val="11"/>
        <color theme="1"/>
        <rFont val="Calibri"/>
        <family val="2"/>
        <scheme val="minor"/>
      </rPr>
      <t xml:space="preserve"> se superato 30006 e 30017 si convalida in toto</t>
    </r>
  </si>
  <si>
    <t>30443
International macroeconomics</t>
  </si>
  <si>
    <t>da CLEACC - Economia e Management per arte, cultura e comunicazine
ad altri CDL</t>
  </si>
  <si>
    <t>Denominazione - CLASSE IN ITALIANO</t>
  </si>
  <si>
    <t>Economia aziendale e delle istituzioni culturali</t>
  </si>
  <si>
    <t>Matematica generale e finanziaria</t>
  </si>
  <si>
    <t>Estetica</t>
  </si>
  <si>
    <t>Metodo, critica e ricerca nelle discipline artistiche - I</t>
  </si>
  <si>
    <t>Storia economica e del pensiero economico</t>
  </si>
  <si>
    <t>Computer skills</t>
  </si>
  <si>
    <t xml:space="preserve">Lingua Inglese </t>
  </si>
  <si>
    <t>Metodo, critica e ricerca nelle discipline artistiche - II  -  Modulo 1</t>
  </si>
  <si>
    <t>Antropologia culturale e dello sviluppo</t>
  </si>
  <si>
    <t>Metodo, critica e ricerca nelle discipline artistiche - II  -  Modulo 2</t>
  </si>
  <si>
    <t>Economia delle aziende pubbliche e non profit</t>
  </si>
  <si>
    <t>Marketing nei settori creativi</t>
  </si>
  <si>
    <t>Competitive strategies in creative industries</t>
  </si>
  <si>
    <t>Finanza - Modulo 1 (Finanza aziendale)</t>
  </si>
  <si>
    <t>Finanza - Modulo 2 (Sistema  finanziario)</t>
  </si>
  <si>
    <t>Laboratorio o stage o insegnamento opzionale superato all'estero</t>
  </si>
  <si>
    <r>
      <t xml:space="preserve">30301
Inglese
</t>
    </r>
    <r>
      <rPr>
        <b/>
        <sz val="8"/>
        <color theme="1"/>
        <rFont val="Calibri"/>
        <family val="2"/>
        <scheme val="minor"/>
      </rPr>
      <t>(solo se livello C1)</t>
    </r>
  </si>
  <si>
    <t>30009
Ec. e manag. delle amm. pubbliche</t>
  </si>
  <si>
    <t>30015
Marketing</t>
  </si>
  <si>
    <t>Mathematics  - Module 1 (Theory and methods)</t>
  </si>
  <si>
    <t xml:space="preserve">Fundamentals of management </t>
  </si>
  <si>
    <t>Foundations of economics - Module 1 (Microeconomics)</t>
  </si>
  <si>
    <t>Logic and methodology of social sciences</t>
  </si>
  <si>
    <t>Mathematics - Module 2 (Applied mathematics)</t>
  </si>
  <si>
    <t>Foundations of economics - Module 2 (Macroeconomics)</t>
  </si>
  <si>
    <t>Statistics - Module 1 (Theory and methods)</t>
  </si>
  <si>
    <t>Statistics - Module 2 (Applied statistics)</t>
  </si>
  <si>
    <t>Strategic decision making and markets</t>
  </si>
  <si>
    <t>Macroeconomics and economic policy</t>
  </si>
  <si>
    <t>Incentives design and policy</t>
  </si>
  <si>
    <t xml:space="preserve">Private and business law </t>
  </si>
  <si>
    <t>Econometrics</t>
  </si>
  <si>
    <t>Mind and society: intro to cognitive sciences</t>
  </si>
  <si>
    <t>Empirical research methods and data analysis</t>
  </si>
  <si>
    <t>Organizational behavior and social psychology</t>
  </si>
  <si>
    <t>Sociology</t>
  </si>
  <si>
    <t>1 elective</t>
  </si>
  <si>
    <t>Culture, institutions and development 
or any another elective course belonging to SECS-P/01  taken abroad</t>
  </si>
  <si>
    <t xml:space="preserve">Law and public policy </t>
  </si>
  <si>
    <t>International economics and finance</t>
  </si>
  <si>
    <t>30325 
Introd.to ec. Mod.1 (Micro)</t>
  </si>
  <si>
    <t>30407
Advanced math.and stat. Mod.1 (Applied math.)</t>
  </si>
  <si>
    <t>30326 
Introd.to Ec. Mod.2 (Macro)</t>
  </si>
  <si>
    <t>30408
Advanced math.and stat. Mod.2 (Adv.statistics meth.)</t>
  </si>
  <si>
    <t>30418
Computational micro. Mod.1 (Game theory)</t>
  </si>
  <si>
    <t>30056
European economics policy</t>
  </si>
  <si>
    <r>
      <t xml:space="preserve">30056
European economics policy </t>
    </r>
    <r>
      <rPr>
        <i/>
        <sz val="8"/>
        <color theme="1"/>
        <rFont val="Calibri"/>
        <family val="2"/>
        <scheme val="minor"/>
      </rPr>
      <t>(major in Economics)</t>
    </r>
  </si>
  <si>
    <t>30283
Markets, organizations, and incentives (major Eco.)</t>
  </si>
  <si>
    <t>30419
Computational micro. Mod.2 (Mechanism design)</t>
  </si>
  <si>
    <t>30284/30285
Empirical methods for eco/fin</t>
  </si>
  <si>
    <t>30413
Econometrics</t>
  </si>
  <si>
    <t>30197
Sociology</t>
  </si>
  <si>
    <t>30313
Ec.of instit. and culture</t>
  </si>
  <si>
    <t>30054 Intern.mon. Economics (FIN) / 30057 Intern. Economics (ECO)</t>
  </si>
  <si>
    <t xml:space="preserve">Political science and comparative politics </t>
  </si>
  <si>
    <t xml:space="preserve">Quantitative methods for social sciences 
(Module I - Mathematics) </t>
  </si>
  <si>
    <t>Law (Module I - Comparative public law)</t>
  </si>
  <si>
    <t>Introduction to economics  
(Module I - Microeconomics)</t>
  </si>
  <si>
    <t>Introduction to economics (Module II - Macroeconomics)</t>
  </si>
  <si>
    <t>History  (Module I - Global history)</t>
  </si>
  <si>
    <t xml:space="preserve">Political philosophy </t>
  </si>
  <si>
    <t xml:space="preserve">Quantitative methods for  social sciences (Module II - Statistics) </t>
  </si>
  <si>
    <t>Marketing research skills for public policy</t>
  </si>
  <si>
    <t>Management of government organizations</t>
  </si>
  <si>
    <t>International relations</t>
  </si>
  <si>
    <t>Political economics</t>
  </si>
  <si>
    <t xml:space="preserve">Accounting and financial statement analysis </t>
  </si>
  <si>
    <t xml:space="preserve">Policy evaluation </t>
  </si>
  <si>
    <t>History (Module II- History of political institutions)</t>
  </si>
  <si>
    <r>
      <t xml:space="preserve">Law </t>
    </r>
    <r>
      <rPr>
        <sz val="11"/>
        <color indexed="8"/>
        <rFont val="Calibri"/>
        <family val="2"/>
      </rPr>
      <t xml:space="preserve">(Module II -  International and European law) </t>
    </r>
  </si>
  <si>
    <t xml:space="preserve">Negotiation skills </t>
  </si>
  <si>
    <t xml:space="preserve">Sociology </t>
  </si>
  <si>
    <t>Public governance</t>
  </si>
  <si>
    <t>2 electives</t>
  </si>
  <si>
    <t>Public economics</t>
  </si>
  <si>
    <t>Media and political communication</t>
  </si>
  <si>
    <t>30467
Law and public policy</t>
  </si>
  <si>
    <t>30352
Scienza delle finanze</t>
  </si>
  <si>
    <r>
      <rPr>
        <b/>
        <sz val="11"/>
        <color theme="1"/>
        <rFont val="Calibri"/>
        <family val="2"/>
        <scheme val="minor"/>
      </rPr>
      <t>BIG&gt;CLEAM e CLEF</t>
    </r>
    <r>
      <rPr>
        <sz val="11"/>
        <color theme="1"/>
        <rFont val="Calibri"/>
        <family val="2"/>
        <scheme val="minor"/>
      </rPr>
      <t xml:space="preserve">: si convalida parziale anche su 30427 con 3 cfu da integrare
</t>
    </r>
    <r>
      <rPr>
        <b/>
        <sz val="11"/>
        <color theme="1"/>
        <rFont val="Calibri"/>
        <family val="2"/>
        <scheme val="minor"/>
      </rPr>
      <t xml:space="preserve">BIG&gt;CLEACC: </t>
    </r>
    <r>
      <rPr>
        <sz val="11"/>
        <color theme="1"/>
        <rFont val="Calibri"/>
        <family val="2"/>
        <scheme val="minor"/>
      </rPr>
      <t>si convalida parziale su 30427 con 4 cfu da integrare</t>
    </r>
  </si>
  <si>
    <r>
      <t xml:space="preserve">30313
Ec.of institutions aqnd culture </t>
    </r>
    <r>
      <rPr>
        <i/>
        <sz val="8"/>
        <color theme="1"/>
        <rFont val="Calibri"/>
        <family val="2"/>
        <scheme val="minor"/>
      </rPr>
      <t>(se Economics)</t>
    </r>
  </si>
  <si>
    <t>30036
Antropologia cult.e dello sviluppo</t>
  </si>
  <si>
    <t xml:space="preserve">da BEMACS - Economics, Management and Computer Science 
ad altri CDL </t>
  </si>
  <si>
    <t xml:space="preserve">da BIG - International Politics and Government
ad altri CDL </t>
  </si>
  <si>
    <t xml:space="preserve">da BESS - Economic and Social Sciences 
ad altri CDL </t>
  </si>
  <si>
    <t>Mathematics and statistics - Module 1 (Mathematics)</t>
  </si>
  <si>
    <t>Principles of management</t>
  </si>
  <si>
    <t>Microeconomics</t>
  </si>
  <si>
    <t>Fundamentals of computer science</t>
  </si>
  <si>
    <t>Mathematics and statistics - Module 2 (Statistics)</t>
  </si>
  <si>
    <t>Accounting</t>
  </si>
  <si>
    <t>Fundamentals of information technology law</t>
  </si>
  <si>
    <t>Advanced mathematics and statistics  - Module 1 (Applied mathematics)</t>
  </si>
  <si>
    <t>Macroeconomics</t>
  </si>
  <si>
    <t>Technological innovation seminars I</t>
  </si>
  <si>
    <t>Advanced mathematics and statistics  - Module 2 (Advanced statistical methods)</t>
  </si>
  <si>
    <t>Machine learning</t>
  </si>
  <si>
    <t>Principles of finance</t>
  </si>
  <si>
    <t>Technological innovation seminars II</t>
  </si>
  <si>
    <t>Big data and databases</t>
  </si>
  <si>
    <t xml:space="preserve">Computational microeconomics - Module 1 (Game theory) </t>
  </si>
  <si>
    <t>Marketing analytics</t>
  </si>
  <si>
    <t xml:space="preserve">Computational microeconomics - Module 2 (Mechanism design) </t>
  </si>
  <si>
    <t>Information systems management</t>
  </si>
  <si>
    <t>Computer programming</t>
  </si>
  <si>
    <t>European and international information law and data economy</t>
  </si>
  <si>
    <t>30448
Mathematics Mod.1 (Theory and methods)</t>
  </si>
  <si>
    <t>30456 
Statistics Mod.1 (Theory and methods)</t>
  </si>
  <si>
    <r>
      <t xml:space="preserve">30288
Sem.svil.comp. Mang. Leadership </t>
    </r>
    <r>
      <rPr>
        <i/>
        <sz val="8"/>
        <color theme="1"/>
        <rFont val="Calibri"/>
        <family val="2"/>
        <scheme val="minor"/>
      </rPr>
      <t>(se superato anche 30422)</t>
    </r>
  </si>
  <si>
    <r>
      <t xml:space="preserve">30288
Leadership and mang. skills sem. </t>
    </r>
    <r>
      <rPr>
        <i/>
        <sz val="8"/>
        <color theme="1"/>
        <rFont val="Calibri"/>
        <family val="2"/>
        <scheme val="minor"/>
      </rPr>
      <t>(se superato anche 30422)</t>
    </r>
  </si>
  <si>
    <r>
      <t xml:space="preserve">30338 
Negotiation skills  </t>
    </r>
    <r>
      <rPr>
        <i/>
        <sz val="8"/>
        <color theme="1"/>
        <rFont val="Calibri"/>
        <family val="2"/>
        <scheme val="minor"/>
      </rPr>
      <t>(se superato anche 30422)</t>
    </r>
  </si>
  <si>
    <r>
      <t xml:space="preserve">30288
Sem.svil.comp. Mang. Leadership </t>
    </r>
    <r>
      <rPr>
        <i/>
        <sz val="8"/>
        <color theme="1"/>
        <rFont val="Calibri"/>
        <family val="2"/>
        <scheme val="minor"/>
      </rPr>
      <t xml:space="preserve"> (se superato anche 30415)</t>
    </r>
  </si>
  <si>
    <r>
      <t xml:space="preserve">30288
Leadership and mang. skills sem. </t>
    </r>
    <r>
      <rPr>
        <i/>
        <sz val="8"/>
        <color theme="1"/>
        <rFont val="Calibri"/>
        <family val="2"/>
        <scheme val="minor"/>
      </rPr>
      <t>(se superato anche 30415)</t>
    </r>
  </si>
  <si>
    <r>
      <t xml:space="preserve">30338 
Negotiation skills  </t>
    </r>
    <r>
      <rPr>
        <i/>
        <sz val="8"/>
        <color theme="1"/>
        <rFont val="Calibri"/>
        <family val="2"/>
        <scheme val="minor"/>
      </rPr>
      <t>(se superato anche 30415)</t>
    </r>
  </si>
  <si>
    <t>30462
Econometrics</t>
  </si>
  <si>
    <t xml:space="preserve">da CLMG - Giurisprudenza
ad altri CDL </t>
  </si>
  <si>
    <t>Filosofia del diritto</t>
  </si>
  <si>
    <t>Diritto romano - Modulo 1</t>
  </si>
  <si>
    <t>Istituzioni di diritto privato</t>
  </si>
  <si>
    <t>Metodi quantitativi</t>
  </si>
  <si>
    <t>Diritto costituzionale italiano ed europeo</t>
  </si>
  <si>
    <t>Diritto romano - Modulo 2</t>
  </si>
  <si>
    <t>Principi di economia (micro e macroeconomia)</t>
  </si>
  <si>
    <t>50095/
50096</t>
  </si>
  <si>
    <t>Storia della codificazione</t>
  </si>
  <si>
    <t>Economia aziendale e bilancio - Modulo 1 (Economia aziendale)</t>
  </si>
  <si>
    <t xml:space="preserve">Diritto comparato privato  oppure Diritto comparato pubblico </t>
  </si>
  <si>
    <t>Informatica per Giurisprudenza</t>
  </si>
  <si>
    <t>Teoria dell’argomentazione giuridica e analisi economica del diritto</t>
  </si>
  <si>
    <t>Economia aziendale e bilancio - Modulo 2 (Bilancio)</t>
  </si>
  <si>
    <t>Storia giuridica delle istituzioni economiche</t>
  </si>
  <si>
    <t>Inglese giuridico</t>
  </si>
  <si>
    <r>
      <t xml:space="preserve">30301
Inglese </t>
    </r>
    <r>
      <rPr>
        <i/>
        <sz val="8"/>
        <color theme="1"/>
        <rFont val="Calibri"/>
        <family val="2"/>
        <scheme val="minor"/>
      </rPr>
      <t>(per classe Eng solo se C1)</t>
    </r>
  </si>
  <si>
    <r>
      <rPr>
        <b/>
        <sz val="11"/>
        <color theme="1"/>
        <rFont val="Calibri"/>
        <family val="2"/>
        <scheme val="minor"/>
      </rPr>
      <t>CLMG&gt;BESS</t>
    </r>
    <r>
      <rPr>
        <sz val="11"/>
        <color theme="1"/>
        <rFont val="Calibri"/>
        <family val="2"/>
        <scheme val="minor"/>
      </rPr>
      <t>: se supera 50056 e 50018 si convalida in toto</t>
    </r>
  </si>
  <si>
    <r>
      <t xml:space="preserve">30301
Inglese </t>
    </r>
    <r>
      <rPr>
        <i/>
        <sz val="8"/>
        <color theme="1"/>
        <rFont val="Calibri"/>
        <family val="2"/>
        <scheme val="minor"/>
      </rPr>
      <t>(solo se C1)</t>
    </r>
  </si>
  <si>
    <r>
      <rPr>
        <b/>
        <sz val="11"/>
        <color theme="1"/>
        <rFont val="Calibri"/>
        <family val="2"/>
        <scheme val="minor"/>
      </rPr>
      <t>CLMG&gt;BESS</t>
    </r>
    <r>
      <rPr>
        <sz val="11"/>
        <color theme="1"/>
        <rFont val="Calibri"/>
        <family val="2"/>
        <scheme val="minor"/>
      </rPr>
      <t>: se supera 50013 e 50014 si convalida in toto</t>
    </r>
  </si>
  <si>
    <t>30461
 Private and business law</t>
  </si>
  <si>
    <t xml:space="preserve">30405
Fundamentals of inf. techn.law </t>
  </si>
  <si>
    <t>CLMG</t>
  </si>
  <si>
    <t>N. 4 insegnamenti di major 
30264 Public finance</t>
  </si>
  <si>
    <t>30344
Public economics</t>
  </si>
  <si>
    <t xml:space="preserve">30065
Economia Mod.1 (Micro)
</t>
  </si>
  <si>
    <t xml:space="preserve">30065
Economics Mod.1 (Micro)
</t>
  </si>
  <si>
    <t xml:space="preserve">30344
Public economics
</t>
  </si>
  <si>
    <r>
      <t xml:space="preserve">30060 
Ec. aziendale e gest. delle imprese
</t>
    </r>
    <r>
      <rPr>
        <b/>
        <sz val="8"/>
        <color theme="1"/>
        <rFont val="Calibri"/>
        <family val="2"/>
        <scheme val="minor"/>
      </rPr>
      <t>(3)</t>
    </r>
  </si>
  <si>
    <r>
      <rPr>
        <b/>
        <sz val="11"/>
        <color theme="1"/>
        <rFont val="Calibri"/>
        <family val="2"/>
        <scheme val="minor"/>
      </rPr>
      <t xml:space="preserve">BEMACS&gt;BESS: </t>
    </r>
    <r>
      <rPr>
        <sz val="11"/>
        <color theme="1"/>
        <rFont val="Calibri"/>
        <family val="2"/>
        <scheme val="minor"/>
      </rPr>
      <t>se supera 30402 e 30404 si convalida tutto</t>
    </r>
  </si>
  <si>
    <r>
      <rPr>
        <b/>
        <sz val="11"/>
        <color theme="1"/>
        <rFont val="Calibri"/>
        <family val="2"/>
        <scheme val="minor"/>
      </rPr>
      <t>BEMACS&gt;BESS:</t>
    </r>
    <r>
      <rPr>
        <sz val="11"/>
        <color theme="1"/>
        <rFont val="Calibri"/>
        <family val="2"/>
        <scheme val="minor"/>
      </rPr>
      <t xml:space="preserve"> se supera 30402 e 30404 si convalida tutto</t>
    </r>
  </si>
  <si>
    <t>50011 
Scienza delle finanze</t>
  </si>
  <si>
    <t xml:space="preserve">50021 
Storia giuridica delle ist. economiche </t>
  </si>
  <si>
    <t>Seminario di Critical Thinking</t>
  </si>
  <si>
    <t>Critical Thinking seminar</t>
  </si>
  <si>
    <t>BAI</t>
  </si>
  <si>
    <t>30542 Mathematical Analysis - Module 1</t>
  </si>
  <si>
    <r>
      <rPr>
        <b/>
        <sz val="11"/>
        <rFont val="Calibri"/>
        <family val="2"/>
        <scheme val="minor"/>
      </rPr>
      <t>BEMACS&gt;CLMG</t>
    </r>
    <r>
      <rPr>
        <sz val="11"/>
        <rFont val="Calibri"/>
        <family val="2"/>
        <scheme val="minor"/>
      </rPr>
      <t xml:space="preserve">: se supera 30403 e 30409 si convalida in toto
</t>
    </r>
    <r>
      <rPr>
        <b/>
        <sz val="11"/>
        <rFont val="Calibri"/>
        <family val="2"/>
        <scheme val="minor"/>
      </rPr>
      <t>BEMACS&gt;BAI</t>
    </r>
    <r>
      <rPr>
        <sz val="11"/>
        <rFont val="Calibri"/>
        <family val="2"/>
        <scheme val="minor"/>
      </rPr>
      <t>: se supera 30403 e 30409 si convalida in toto</t>
    </r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</si>
  <si>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>: se supera 30398 e 30509 si convalida in toto</t>
    </r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</si>
  <si>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>: se supera 30401 e 30408 si convalida in toto</t>
    </r>
  </si>
  <si>
    <r>
      <t xml:space="preserve">solo se diversa da </t>
    </r>
    <r>
      <rPr>
        <b/>
        <sz val="8"/>
        <color theme="1"/>
        <rFont val="Calibri"/>
        <family val="2"/>
        <scheme val="minor"/>
      </rPr>
      <t>Inglese</t>
    </r>
  </si>
  <si>
    <t>30544
 Algebra and Geometry</t>
  </si>
  <si>
    <r>
      <rPr>
        <b/>
        <sz val="11"/>
        <rFont val="Calibri"/>
        <family val="2"/>
        <scheme val="minor"/>
      </rPr>
      <t xml:space="preserve">BEMACS&gt;BAI: </t>
    </r>
    <r>
      <rPr>
        <sz val="11"/>
        <rFont val="Calibri"/>
        <family val="2"/>
        <scheme val="minor"/>
      </rPr>
      <t>se supera 30403 e 30409 si convalida in toto</t>
    </r>
    <r>
      <rPr>
        <b/>
        <sz val="11"/>
        <rFont val="Calibri"/>
        <family val="2"/>
        <scheme val="minor"/>
      </rPr>
      <t xml:space="preserve">
BEMACS&gt;CLMG</t>
    </r>
    <r>
      <rPr>
        <sz val="11"/>
        <rFont val="Calibri"/>
        <family val="2"/>
        <scheme val="minor"/>
      </rPr>
      <t xml:space="preserve">: se supera 30403 e 30409 si convalida in toto
</t>
    </r>
  </si>
  <si>
    <t>vd prima lingua</t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</si>
  <si>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>: se supera 30418 e 30419 si convalida in toto</t>
    </r>
  </si>
  <si>
    <t>30542 
Mathematical Analysis - Mod. 1</t>
  </si>
  <si>
    <t xml:space="preserve">30542 Mathematical Analysis - Module 1 </t>
  </si>
  <si>
    <r>
      <t xml:space="preserve">30545 
Foundations of Economic Sciences </t>
    </r>
    <r>
      <rPr>
        <b/>
        <sz val="8"/>
        <color theme="1"/>
        <rFont val="Calibri"/>
        <family val="2"/>
        <scheme val="minor"/>
      </rPr>
      <t>(3)</t>
    </r>
  </si>
  <si>
    <r>
      <t>30539 
Computer Science - Mod.1 (Intr.to Computer Science and Programming)</t>
    </r>
    <r>
      <rPr>
        <b/>
        <sz val="8"/>
        <color theme="1"/>
        <rFont val="Calibri"/>
        <family val="2"/>
        <scheme val="minor"/>
      </rPr>
      <t xml:space="preserve"> (5)</t>
    </r>
  </si>
  <si>
    <t>30556 Behavioural skills seminar</t>
  </si>
  <si>
    <r>
      <rPr>
        <b/>
        <sz val="11"/>
        <color theme="1"/>
        <rFont val="Calibri"/>
        <family val="2"/>
        <scheme val="minor"/>
      </rPr>
      <t>BIG&gt;BA</t>
    </r>
    <r>
      <rPr>
        <sz val="11"/>
        <color theme="1"/>
        <rFont val="Calibri"/>
        <family val="2"/>
        <scheme val="minor"/>
      </rPr>
      <t xml:space="preserve">I: se supera 30325 e 30326 si convalida in toto
</t>
    </r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>: se supera 30325 e 30326 si convalida in toto</t>
    </r>
  </si>
  <si>
    <r>
      <rPr>
        <b/>
        <sz val="11"/>
        <color theme="1"/>
        <rFont val="Calibri"/>
        <family val="2"/>
        <scheme val="minor"/>
      </rPr>
      <t>BIG&gt;BAI</t>
    </r>
    <r>
      <rPr>
        <sz val="11"/>
        <color theme="1"/>
        <rFont val="Calibri"/>
        <family val="2"/>
        <scheme val="minor"/>
      </rPr>
      <t xml:space="preserve">: se supera 30325 e 30326 si convalida in toto
</t>
    </r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>: se supera 30325 e 30326 si convalida in toto</t>
    </r>
  </si>
  <si>
    <r>
      <rPr>
        <b/>
        <sz val="8"/>
        <color theme="1"/>
        <rFont val="Calibri"/>
        <family val="2"/>
        <scheme val="minor"/>
      </rPr>
      <t>50013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II ANNO DA RIVALUTARE NELL'A.A. 21/22</t>
    </r>
    <r>
      <rPr>
        <sz val="8"/>
        <color theme="1"/>
        <rFont val="Calibri"/>
        <family val="2"/>
        <scheme val="minor"/>
      </rPr>
      <t xml:space="preserve">
Economia aziendale e bilancio -mod. 1 (Economia aziendale)</t>
    </r>
  </si>
  <si>
    <r>
      <rPr>
        <b/>
        <sz val="8"/>
        <color theme="1"/>
        <rFont val="Calibri"/>
        <family val="2"/>
        <scheme val="minor"/>
      </rPr>
      <t>50021 II ANNO DA RIVALUTARE NELL'A.A. 21/22</t>
    </r>
    <r>
      <rPr>
        <sz val="8"/>
        <color theme="1"/>
        <rFont val="Calibri"/>
        <family val="2"/>
        <scheme val="minor"/>
      </rPr>
      <t xml:space="preserve">
Storia giuridica delle ist. Economiche </t>
    </r>
  </si>
  <si>
    <t>50241
Scienza delle finanze</t>
  </si>
  <si>
    <t>50241 
Scienza delle finanze</t>
  </si>
  <si>
    <r>
      <rPr>
        <b/>
        <sz val="8"/>
        <color theme="1"/>
        <rFont val="Calibri"/>
        <family val="2"/>
        <scheme val="minor"/>
      </rPr>
      <t>50013 II ANNO DA RIVALUTARE NELL'A.A. 20/21</t>
    </r>
    <r>
      <rPr>
        <sz val="8"/>
        <color theme="1"/>
        <rFont val="Calibri"/>
        <family val="2"/>
        <scheme val="minor"/>
      </rPr>
      <t xml:space="preserve">
Economia aziendale e bilancio -mod. 1 (Economia aziendale)</t>
    </r>
  </si>
  <si>
    <r>
      <rPr>
        <b/>
        <sz val="8"/>
        <color theme="1"/>
        <rFont val="Calibri"/>
        <family val="2"/>
        <scheme val="minor"/>
      </rPr>
      <t>50013 II ABBO DA RIVALUTARE NELL'A.A. 20/21</t>
    </r>
    <r>
      <rPr>
        <sz val="8"/>
        <color theme="1"/>
        <rFont val="Calibri"/>
        <family val="2"/>
        <scheme val="minor"/>
      </rPr>
      <t xml:space="preserve">
Economia aziendale e bilancio -mod. 1 (Economia aziendale)</t>
    </r>
  </si>
  <si>
    <r>
      <rPr>
        <b/>
        <sz val="8"/>
        <color theme="1"/>
        <rFont val="Calibri"/>
        <family val="2"/>
        <scheme val="minor"/>
      </rPr>
      <t>50013 II DA RIVALUTARE NELL'A.A. 20/21</t>
    </r>
    <r>
      <rPr>
        <sz val="8"/>
        <color theme="1"/>
        <rFont val="Calibri"/>
        <family val="2"/>
        <scheme val="minor"/>
      </rPr>
      <t xml:space="preserve">
Economia aziendale e bilancio -mod. 1 (Economia aziendale)</t>
    </r>
  </si>
  <si>
    <r>
      <rPr>
        <b/>
        <sz val="8"/>
        <color theme="1"/>
        <rFont val="Calibri"/>
        <family val="2"/>
        <scheme val="minor"/>
      </rPr>
      <t>50014 II ANNO DA RIVALUTARE NELL'A.A. 21/22</t>
    </r>
    <r>
      <rPr>
        <sz val="8"/>
        <color theme="1"/>
        <rFont val="Calibri"/>
        <family val="2"/>
        <scheme val="minor"/>
      </rPr>
      <t xml:space="preserve">
Economia aziendale e bilancio - modulo 1 e 2 </t>
    </r>
  </si>
  <si>
    <r>
      <rPr>
        <b/>
        <sz val="8"/>
        <color theme="1"/>
        <rFont val="Calibri"/>
        <family val="2"/>
        <scheme val="minor"/>
      </rPr>
      <t>50014 II ANNO DA RIVALUTARE NELL'A.A. 20/21</t>
    </r>
    <r>
      <rPr>
        <sz val="8"/>
        <color theme="1"/>
        <rFont val="Calibri"/>
        <family val="2"/>
        <scheme val="minor"/>
      </rPr>
      <t xml:space="preserve">
Economia aziendale e bilancio - mod. 2 (Bilancio)</t>
    </r>
  </si>
  <si>
    <r>
      <rPr>
        <b/>
        <sz val="8"/>
        <color theme="1"/>
        <rFont val="Calibri"/>
        <family val="2"/>
        <scheme val="minor"/>
      </rPr>
      <t>50014 II ANNO DA RIVALUTRARE NELL.A.A. 20/21</t>
    </r>
    <r>
      <rPr>
        <sz val="8"/>
        <color theme="1"/>
        <rFont val="Calibri"/>
        <family val="2"/>
        <scheme val="minor"/>
      </rPr>
      <t xml:space="preserve">
Economia aziendale e bilancio - mod. 2 (Bilancio)</t>
    </r>
  </si>
  <si>
    <r>
      <rPr>
        <b/>
        <sz val="8"/>
        <color theme="1"/>
        <rFont val="Calibri"/>
        <family val="2"/>
        <scheme val="minor"/>
      </rPr>
      <t>50014 II ANNO DA RIVALUTRARE NELL'A.A.20/21</t>
    </r>
    <r>
      <rPr>
        <sz val="8"/>
        <color theme="1"/>
        <rFont val="Calibri"/>
        <family val="2"/>
        <scheme val="minor"/>
      </rPr>
      <t xml:space="preserve">
Economia aziendale e bilancio - mod. 2 (Bilancio)</t>
    </r>
  </si>
  <si>
    <r>
      <rPr>
        <b/>
        <sz val="8"/>
        <color theme="1"/>
        <rFont val="Calibri"/>
        <family val="2"/>
        <scheme val="minor"/>
      </rPr>
      <t>50018 II ANNO DA RIVALUTARE NELL'A.A. 20/21</t>
    </r>
    <r>
      <rPr>
        <sz val="8"/>
        <color theme="1"/>
        <rFont val="Calibri"/>
        <family val="2"/>
        <scheme val="minor"/>
      </rPr>
      <t xml:space="preserve">
 Diritto commerciale </t>
    </r>
    <r>
      <rPr>
        <b/>
        <sz val="8"/>
        <color theme="1"/>
        <rFont val="Calibri"/>
        <family val="2"/>
        <scheme val="minor"/>
      </rPr>
      <t>(3)</t>
    </r>
  </si>
  <si>
    <r>
      <rPr>
        <b/>
        <sz val="8"/>
        <color theme="1"/>
        <rFont val="Calibri"/>
        <family val="2"/>
        <scheme val="minor"/>
      </rPr>
      <t>50018 II ANNO DA RIVALUTARE NELL'A.A. 20/21</t>
    </r>
    <r>
      <rPr>
        <sz val="8"/>
        <color theme="1"/>
        <rFont val="Calibri"/>
        <family val="2"/>
        <scheme val="minor"/>
      </rPr>
      <t xml:space="preserve">
Diritto commerciale</t>
    </r>
    <r>
      <rPr>
        <b/>
        <sz val="8"/>
        <color theme="1"/>
        <rFont val="Calibri"/>
        <family val="2"/>
        <scheme val="minor"/>
      </rPr>
      <t xml:space="preserve"> (3)</t>
    </r>
  </si>
  <si>
    <r>
      <rPr>
        <b/>
        <sz val="8"/>
        <color theme="1"/>
        <rFont val="Calibri"/>
        <family val="2"/>
        <scheme val="minor"/>
      </rPr>
      <t>50018 II ANNO DA RIVALUTARE NELL'A.A. 20/21</t>
    </r>
    <r>
      <rPr>
        <sz val="8"/>
        <color theme="1"/>
        <rFont val="Calibri"/>
        <family val="2"/>
        <scheme val="minor"/>
      </rPr>
      <t xml:space="preserve">
 Diritto commerciale </t>
    </r>
    <r>
      <rPr>
        <b/>
        <sz val="8"/>
        <color theme="1"/>
        <rFont val="Calibri"/>
        <family val="2"/>
        <scheme val="minor"/>
      </rPr>
      <t>(4)</t>
    </r>
  </si>
  <si>
    <t xml:space="preserve">50127 
Inglese (I lingua) 
</t>
  </si>
  <si>
    <r>
      <rPr>
        <b/>
        <sz val="11"/>
        <color theme="1"/>
        <rFont val="Calibri"/>
        <family val="2"/>
        <scheme val="minor"/>
      </rPr>
      <t>BIG&gt;CLMG</t>
    </r>
    <r>
      <rPr>
        <sz val="11"/>
        <color theme="1"/>
        <rFont val="Calibri"/>
        <family val="2"/>
        <scheme val="minor"/>
      </rPr>
      <t>: se supera 30319 e 30320 deve integrare 2 cfu</t>
    </r>
  </si>
  <si>
    <r>
      <rPr>
        <b/>
        <sz val="11"/>
        <color theme="1"/>
        <rFont val="Calibri"/>
        <family val="2"/>
        <scheme val="minor"/>
      </rPr>
      <t>BEMACS&gt;BAI</t>
    </r>
    <r>
      <rPr>
        <sz val="11"/>
        <color theme="1"/>
        <rFont val="Calibri"/>
        <family val="2"/>
        <scheme val="minor"/>
      </rPr>
      <t xml:space="preserve">: se supera 30401 e 30408 si convalida in toto
</t>
    </r>
    <r>
      <rPr>
        <b/>
        <sz val="11"/>
        <color theme="1"/>
        <rFont val="Calibri"/>
        <family val="2"/>
        <scheme val="minor"/>
      </rPr>
      <t>BEMACS&gt;CLMG</t>
    </r>
    <r>
      <rPr>
        <sz val="11"/>
        <color theme="1"/>
        <rFont val="Calibri"/>
        <family val="2"/>
        <scheme val="minor"/>
      </rPr>
      <t>: se supera 30400 e 30401 integra 2 cfu</t>
    </r>
  </si>
  <si>
    <r>
      <rPr>
        <b/>
        <sz val="11"/>
        <color theme="1"/>
        <rFont val="Calibri"/>
        <family val="2"/>
        <scheme val="minor"/>
      </rPr>
      <t>BEMACS&gt;CLEACC</t>
    </r>
    <r>
      <rPr>
        <sz val="11"/>
        <color theme="1"/>
        <rFont val="Calibri"/>
        <family val="2"/>
        <scheme val="minor"/>
      </rPr>
      <t xml:space="preserve">: se supera 30400 e 30414 si convalida tutto
</t>
    </r>
    <r>
      <rPr>
        <b/>
        <sz val="11"/>
        <color theme="1"/>
        <rFont val="Calibri"/>
        <family val="2"/>
        <scheme val="minor"/>
      </rPr>
      <t>BEMACS&gt;CLMG</t>
    </r>
    <r>
      <rPr>
        <sz val="11"/>
        <color theme="1"/>
        <rFont val="Calibri"/>
        <family val="2"/>
        <scheme val="minor"/>
      </rPr>
      <t>: se supera 30400 e 30401 integra 2 cfu</t>
    </r>
  </si>
  <si>
    <r>
      <rPr>
        <b/>
        <sz val="11"/>
        <color theme="1"/>
        <rFont val="Calibri"/>
        <family val="2"/>
        <scheme val="minor"/>
      </rPr>
      <t>BESS&gt;CLMG:</t>
    </r>
    <r>
      <rPr>
        <sz val="11"/>
        <color theme="1"/>
        <rFont val="Calibri"/>
        <family val="2"/>
        <scheme val="minor"/>
      </rPr>
      <t xml:space="preserve"> se supera 30448 e 30449 deve integrare 4 cfu</t>
    </r>
  </si>
  <si>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 xml:space="preserve">: se supera 30065 e 30066 si convalida in toto
</t>
    </r>
    <r>
      <rPr>
        <b/>
        <sz val="11"/>
        <rFont val="Calibri"/>
        <family val="2"/>
        <scheme val="minor"/>
      </rPr>
      <t>CLEAM&gt;BAI</t>
    </r>
    <r>
      <rPr>
        <sz val="11"/>
        <rFont val="Calibri"/>
        <family val="2"/>
        <scheme val="minor"/>
      </rPr>
      <t>: se supera 30065 e 30063 si convalida in toto</t>
    </r>
  </si>
  <si>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 xml:space="preserve">: se supera  30065 e 30066 si convalida in toto
</t>
    </r>
    <r>
      <rPr>
        <b/>
        <sz val="11"/>
        <rFont val="Calibri"/>
        <family val="2"/>
        <scheme val="minor"/>
      </rPr>
      <t>CLEAM&gt;BAI</t>
    </r>
    <r>
      <rPr>
        <sz val="11"/>
        <rFont val="Calibri"/>
        <family val="2"/>
        <scheme val="minor"/>
      </rPr>
      <t>: se supera 30065 e 30066 si convalida in toto</t>
    </r>
  </si>
  <si>
    <t>50214 
Critical thinking</t>
  </si>
  <si>
    <r>
      <rPr>
        <b/>
        <sz val="11"/>
        <color theme="1"/>
        <rFont val="Calibri"/>
        <family val="2"/>
        <scheme val="minor"/>
      </rPr>
      <t xml:space="preserve">BESS&gt;BAI: </t>
    </r>
    <r>
      <rPr>
        <sz val="11"/>
        <color theme="1"/>
        <rFont val="Calibri"/>
        <family val="2"/>
        <scheme val="minor"/>
      </rPr>
      <t>se supera 30452 e 30453 si convalida in toto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>: se supera 30452 e 30453 si convalida in toto</t>
    </r>
  </si>
  <si>
    <r>
      <rPr>
        <b/>
        <sz val="11"/>
        <color theme="1"/>
        <rFont val="Calibri"/>
        <family val="2"/>
        <scheme val="minor"/>
      </rPr>
      <t xml:space="preserve">BESS&gt;BAI: </t>
    </r>
    <r>
      <rPr>
        <sz val="11"/>
        <color theme="1"/>
        <rFont val="Calibri"/>
        <family val="2"/>
        <scheme val="minor"/>
      </rPr>
      <t xml:space="preserve">se supera 30452 e 30453 si convalida in toto
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>: se supera 30452 e 30453 si convalida in toto</t>
    </r>
  </si>
  <si>
    <r>
      <rPr>
        <b/>
        <sz val="11"/>
        <color theme="1"/>
        <rFont val="Calibri"/>
        <family val="2"/>
        <scheme val="minor"/>
      </rPr>
      <t>BIEF&gt;CLEACC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BIEF&gt;CLMG</t>
    </r>
    <r>
      <rPr>
        <sz val="11"/>
        <color theme="1"/>
        <rFont val="Calibri"/>
        <family val="2"/>
        <scheme val="minor"/>
      </rPr>
      <t xml:space="preserve">: se supera 30062 e 30001 integra (4 cfu)
</t>
    </r>
    <r>
      <rPr>
        <b/>
        <sz val="11"/>
        <color theme="1"/>
        <rFont val="Calibri"/>
        <family val="2"/>
        <scheme val="minor"/>
      </rPr>
      <t>BIEF&gt;CLMG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</si>
  <si>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CLEACC&gt;CLMG</t>
    </r>
    <r>
      <rPr>
        <sz val="11"/>
        <color theme="1"/>
        <rFont val="Calibri"/>
        <family val="2"/>
        <scheme val="minor"/>
      </rPr>
      <t>: se supera 30001 e 30268 si convalida in toto</t>
    </r>
  </si>
  <si>
    <r>
      <rPr>
        <b/>
        <sz val="11"/>
        <color theme="1"/>
        <rFont val="Calibri"/>
        <family val="2"/>
        <scheme val="minor"/>
      </rPr>
      <t>CLEACC&gt;CLMG</t>
    </r>
    <r>
      <rPr>
        <sz val="11"/>
        <color theme="1"/>
        <rFont val="Calibri"/>
        <family val="2"/>
        <scheme val="minor"/>
      </rPr>
      <t>: se supera 30268 e 30001 si convalida in toto</t>
    </r>
  </si>
  <si>
    <r>
      <rPr>
        <b/>
        <sz val="11"/>
        <color theme="1"/>
        <rFont val="Calibri"/>
        <family val="2"/>
        <scheme val="minor"/>
      </rPr>
      <t>BESS&gt;BAI</t>
    </r>
    <r>
      <rPr>
        <sz val="11"/>
        <color theme="1"/>
        <rFont val="Calibri"/>
        <family val="2"/>
        <scheme val="minor"/>
      </rPr>
      <t xml:space="preserve">: se supera 30456 e 30457 si convalida in toto
</t>
    </r>
    <r>
      <rPr>
        <b/>
        <sz val="11"/>
        <color theme="1"/>
        <rFont val="Calibri"/>
        <family val="2"/>
        <scheme val="minor"/>
      </rPr>
      <t>BESS&gt;CLMG</t>
    </r>
    <r>
      <rPr>
        <sz val="11"/>
        <color theme="1"/>
        <rFont val="Calibri"/>
        <family val="2"/>
        <scheme val="minor"/>
      </rPr>
      <t>: se supera 30456 e 30457 deve integre 3 cfu</t>
    </r>
  </si>
  <si>
    <r>
      <rPr>
        <b/>
        <sz val="11"/>
        <color theme="1"/>
        <rFont val="Calibri"/>
        <family val="2"/>
        <scheme val="minor"/>
      </rPr>
      <t>CLEAM&gt;BESS</t>
    </r>
    <r>
      <rPr>
        <sz val="11"/>
        <color theme="1"/>
        <rFont val="Calibri"/>
        <family val="2"/>
        <scheme val="minor"/>
      </rPr>
      <t>: se supera 30060 e 30426 si convalida in toto</t>
    </r>
  </si>
  <si>
    <r>
      <t xml:space="preserve">30450 
Fundamentals of management </t>
    </r>
    <r>
      <rPr>
        <b/>
        <sz val="8"/>
        <color theme="1"/>
        <rFont val="Calibri"/>
        <family val="2"/>
        <scheme val="minor"/>
      </rPr>
      <t>(integra 3</t>
    </r>
    <r>
      <rPr>
        <sz val="8"/>
        <color theme="1"/>
        <rFont val="Calibri"/>
        <family val="2"/>
        <scheme val="minor"/>
      </rPr>
      <t>)</t>
    </r>
  </si>
  <si>
    <r>
      <t xml:space="preserve">30448
Mathematics Mod.1 (Theory and methods) </t>
    </r>
    <r>
      <rPr>
        <b/>
        <sz val="8"/>
        <color theme="1"/>
        <rFont val="Calibri"/>
        <family val="2"/>
        <scheme val="minor"/>
      </rPr>
      <t xml:space="preserve"> 
(integra 2)</t>
    </r>
  </si>
  <si>
    <r>
      <t xml:space="preserve">30268 
Mat.generale e finanz.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</si>
  <si>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50057 
Metodi quantitativi 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</si>
  <si>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CLEAM&gt;CLEACC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CLEAM</t>
    </r>
    <r>
      <rPr>
        <b/>
        <sz val="11"/>
        <rFont val="Calibri"/>
        <family val="2"/>
        <scheme val="minor"/>
      </rPr>
      <t>&gt;CLMG</t>
    </r>
    <r>
      <rPr>
        <sz val="11"/>
        <rFont val="Calibri"/>
        <family val="2"/>
        <scheme val="minor"/>
      </rPr>
      <t xml:space="preserve">: se supera 30062 e 30001 integra (4 cfu)
</t>
    </r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>: se supera 30062 e 30063 si convalida in toto</t>
    </r>
  </si>
  <si>
    <r>
      <t xml:space="preserve">30545 
Foundations of Economic Sciences 
</t>
    </r>
    <r>
      <rPr>
        <b/>
        <sz val="8"/>
        <color theme="1"/>
        <rFont val="Calibri"/>
        <family val="2"/>
        <scheme val="minor"/>
      </rPr>
      <t>(integra 5)</t>
    </r>
  </si>
  <si>
    <r>
      <t>50240 
Economia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</si>
  <si>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 xml:space="preserve">30268 
Mat.generale e finanz. 
</t>
    </r>
    <r>
      <rPr>
        <b/>
        <sz val="8"/>
        <color theme="1"/>
        <rFont val="Calibri"/>
        <family val="2"/>
        <scheme val="minor"/>
      </rPr>
      <t>(integra 6)</t>
    </r>
  </si>
  <si>
    <r>
      <t xml:space="preserve">30449
Mathematics Mod.2 (Applied math.)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</si>
  <si>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50057 
Metodi quantitativi 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</si>
  <si>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CLEAM&gt;CLEACC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rFont val="Calibri"/>
        <family val="2"/>
        <scheme val="minor"/>
      </rPr>
      <t>CLEM&gt;CLMG</t>
    </r>
    <r>
      <rPr>
        <sz val="11"/>
        <rFont val="Calibri"/>
        <family val="2"/>
        <scheme val="minor"/>
      </rPr>
      <t xml:space="preserve">: se supera 30063 e 30001 integra 3 cfu 
</t>
    </r>
    <r>
      <rPr>
        <b/>
        <sz val="11"/>
        <rFont val="Calibri"/>
        <family val="2"/>
        <scheme val="minor"/>
      </rPr>
      <t>CLEM&gt;CLMG</t>
    </r>
    <r>
      <rPr>
        <sz val="11"/>
        <rFont val="Calibri"/>
        <family val="2"/>
        <scheme val="minor"/>
      </rPr>
      <t>: se supera 30062 e 30063 si convalida in toto</t>
    </r>
  </si>
  <si>
    <r>
      <t xml:space="preserve">30545 
Foundations of Economic Sciences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</si>
  <si>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30461
 Private and business law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</si>
  <si>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50210
Istituzioni di diritto privato 
</t>
    </r>
    <r>
      <rPr>
        <b/>
        <sz val="8"/>
        <rFont val="Calibri"/>
        <family val="2"/>
        <scheme val="minor"/>
      </rPr>
      <t>(integra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2)</t>
    </r>
  </si>
  <si>
    <r>
      <rPr>
        <b/>
        <sz val="11"/>
        <color theme="1"/>
        <rFont val="Calibri"/>
        <family val="2"/>
        <scheme val="minor"/>
      </rPr>
      <t>CLEAM&gt;BESS</t>
    </r>
    <r>
      <rPr>
        <sz val="11"/>
        <color theme="1"/>
        <rFont val="Calibri"/>
        <family val="2"/>
        <scheme val="minor"/>
      </rPr>
      <t>: se supera 30423 e 30013 si convalida in toto</t>
    </r>
  </si>
  <si>
    <r>
      <t>30539 
Computer Science - Mod.1 (Intr.to Computer Science and Programming)</t>
    </r>
    <r>
      <rPr>
        <b/>
        <sz val="8"/>
        <color theme="1"/>
        <rFont val="Calibri"/>
        <family val="2"/>
        <scheme val="minor"/>
      </rPr>
      <t xml:space="preserve"> 
(integra 5)</t>
    </r>
  </si>
  <si>
    <r>
      <t xml:space="preserve">30456 
Statistics Mod.1 (Theory and methods) 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</si>
  <si>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30549 Mathematical Statistics 
</t>
    </r>
    <r>
      <rPr>
        <b/>
        <sz val="8"/>
        <color theme="1"/>
        <rFont val="Calibri"/>
        <family val="2"/>
        <scheme val="minor"/>
      </rPr>
      <t>(integra 6)</t>
    </r>
  </si>
  <si>
    <r>
      <t xml:space="preserve">50057
 Metodi quantitativi 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</si>
  <si>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 xml:space="preserve">: se supera 30001+30062+30063 si convalida in toto
</t>
    </r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 xml:space="preserve">: se supera 30001 e  30062 integra 4 cfu 
</t>
    </r>
    <r>
      <rPr>
        <b/>
        <sz val="11"/>
        <rFont val="Calibri"/>
        <family val="2"/>
        <scheme val="minor"/>
      </rPr>
      <t>CLEAM&gt;CLMG</t>
    </r>
    <r>
      <rPr>
        <sz val="11"/>
        <rFont val="Calibri"/>
        <family val="2"/>
        <scheme val="minor"/>
      </rPr>
      <t xml:space="preserve">:  se supera 30001 e 30063 integra 3 cfu </t>
    </r>
  </si>
  <si>
    <r>
      <t xml:space="preserve">30035
Storia ec.e del pens. economico 
</t>
    </r>
    <r>
      <rPr>
        <b/>
        <sz val="8"/>
        <color theme="1"/>
        <rFont val="Calibri"/>
        <family val="2"/>
        <scheme val="minor"/>
      </rPr>
      <t>(integra 1)</t>
    </r>
  </si>
  <si>
    <r>
      <t xml:space="preserve">30450 
Fundamentals of management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</si>
  <si>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30336
Accounting &amp; fin. statement analysis 
</t>
    </r>
    <r>
      <rPr>
        <b/>
        <sz val="8"/>
        <color theme="1"/>
        <rFont val="Calibri"/>
        <family val="2"/>
        <scheme val="minor"/>
      </rPr>
      <t>(integra 1)</t>
    </r>
  </si>
  <si>
    <r>
      <t xml:space="preserve">30404
Accounting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</si>
  <si>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CLEAM&gt;BESS</t>
    </r>
    <r>
      <rPr>
        <sz val="11"/>
        <color theme="1"/>
        <rFont val="Calibri"/>
        <family val="2"/>
        <scheme val="minor"/>
      </rPr>
      <t xml:space="preserve">: se supera 30060 e 30426 si convalida in toto
</t>
    </r>
    <r>
      <rPr>
        <b/>
        <sz val="11"/>
        <color theme="1"/>
        <rFont val="Calibri"/>
        <family val="2"/>
        <scheme val="minor"/>
      </rPr>
      <t>CLEAM&gt;BEMACS</t>
    </r>
    <r>
      <rPr>
        <sz val="11"/>
        <color theme="1"/>
        <rFont val="Calibri"/>
        <family val="2"/>
        <scheme val="minor"/>
      </rPr>
      <t xml:space="preserve">: se supera 30426 e 30427 si convalida in toto
</t>
    </r>
  </si>
  <si>
    <r>
      <t xml:space="preserve">30414
Principles of finance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</si>
  <si>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CLEAM&gt;BEMACS:</t>
    </r>
    <r>
      <rPr>
        <sz val="11"/>
        <color theme="1"/>
        <rFont val="Calibri"/>
        <family val="2"/>
        <scheme val="minor"/>
      </rPr>
      <t xml:space="preserve"> se supera 30006 e 30017 si convalida in toto</t>
    </r>
  </si>
  <si>
    <r>
      <t xml:space="preserve">30467
Law and public policy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</si>
  <si>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30405
Fundamentals of inf. techn.law 
</t>
    </r>
    <r>
      <rPr>
        <b/>
        <sz val="8"/>
        <color theme="1"/>
        <rFont val="Calibri"/>
        <family val="2"/>
        <scheme val="minor"/>
      </rPr>
      <t>(integra 2)</t>
    </r>
  </si>
  <si>
    <r>
      <t>50058 
Diritto costituzionale italiano ed europeo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</si>
  <si>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rPr>
        <b/>
        <sz val="11"/>
        <color theme="1"/>
        <rFont val="Calibri"/>
        <family val="2"/>
        <scheme val="minor"/>
      </rPr>
      <t>CLEAM&gt;BIG e 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</si>
  <si>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t xml:space="preserve">30342
Public governance
</t>
    </r>
    <r>
      <rPr>
        <b/>
        <sz val="8"/>
        <color theme="1"/>
        <rFont val="Calibri"/>
        <family val="2"/>
        <scheme val="minor"/>
      </rPr>
      <t>(integra 2)</t>
    </r>
    <r>
      <rPr>
        <sz val="8"/>
        <color theme="1"/>
        <rFont val="Calibri"/>
        <family val="2"/>
        <scheme val="minor"/>
      </rPr>
      <t xml:space="preserve">
</t>
    </r>
  </si>
  <si>
    <r>
      <t xml:space="preserve">30420
Marketing analytics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</si>
  <si>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30461
 Private and business law 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</si>
  <si>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30344
Public economics 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</si>
  <si>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30450 
Fundamentals of management 
</t>
    </r>
    <r>
      <rPr>
        <b/>
        <sz val="8"/>
        <color theme="1"/>
        <rFont val="Calibri"/>
        <family val="2"/>
        <scheme val="minor"/>
      </rPr>
      <t>(integra 3</t>
    </r>
    <r>
      <rPr>
        <sz val="8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</si>
  <si>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CLEF&gt;BESS</t>
    </r>
    <r>
      <rPr>
        <sz val="11"/>
        <color theme="1"/>
        <rFont val="Calibri"/>
        <family val="2"/>
        <scheme val="minor"/>
      </rPr>
      <t>: se supera 30060 e 30426 si convalida in toto</t>
    </r>
  </si>
  <si>
    <r>
      <t xml:space="preserve">30448
Mathematics Mod.1 (Theory and methods) 
</t>
    </r>
    <r>
      <rPr>
        <b/>
        <sz val="8"/>
        <color theme="1"/>
        <rFont val="Calibri"/>
        <family val="2"/>
        <scheme val="minor"/>
      </rPr>
      <t>(integra 2)</t>
    </r>
  </si>
  <si>
    <r>
      <t>50057 
Metodi quantitativi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</si>
  <si>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rPr>
        <b/>
        <sz val="11"/>
        <color theme="1"/>
        <rFont val="Calibri"/>
        <family val="2"/>
        <scheme val="minor"/>
      </rPr>
      <t>CLEF&gt;CLEACC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 xml:space="preserve">: se supera 30062 e 30001 integra 4 cfu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>: se supera 30062 e 30063 si convalida in toto</t>
    </r>
  </si>
  <si>
    <r>
      <t xml:space="preserve">50240 
Economia 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</si>
  <si>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rFont val="Calibri"/>
        <family val="2"/>
        <scheme val="minor"/>
      </rPr>
      <t>CLEF&gt;BAI</t>
    </r>
    <r>
      <rPr>
        <sz val="11"/>
        <rFont val="Calibri"/>
        <family val="2"/>
        <scheme val="minor"/>
      </rPr>
      <t xml:space="preserve">: se supera 30065 e 30066 si convalida in toto
</t>
    </r>
    <r>
      <rPr>
        <b/>
        <sz val="11"/>
        <rFont val="Calibri"/>
        <family val="2"/>
        <scheme val="minor"/>
      </rPr>
      <t>CLEF&gt;CLMG</t>
    </r>
    <r>
      <rPr>
        <sz val="11"/>
        <rFont val="Calibri"/>
        <family val="2"/>
        <scheme val="minor"/>
      </rPr>
      <t>: se supera 30065 e 30066 si convalida in toto</t>
    </r>
  </si>
  <si>
    <r>
      <t xml:space="preserve">30268 
Mat.generale e finanz.
</t>
    </r>
    <r>
      <rPr>
        <b/>
        <sz val="8"/>
        <color theme="1"/>
        <rFont val="Calibri"/>
        <family val="2"/>
        <scheme val="minor"/>
      </rPr>
      <t>(integra 6)</t>
    </r>
  </si>
  <si>
    <r>
      <rPr>
        <b/>
        <sz val="11"/>
        <color theme="1"/>
        <rFont val="Calibri"/>
        <family val="2"/>
        <scheme val="minor"/>
      </rPr>
      <t>CLEF&gt;CLEACC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 xml:space="preserve">: se supera 30063 e 30001 integra 3 cfu 
</t>
    </r>
    <r>
      <rPr>
        <b/>
        <sz val="11"/>
        <color theme="1"/>
        <rFont val="Calibri"/>
        <family val="2"/>
        <scheme val="minor"/>
      </rPr>
      <t>CLEF&gt;CLMG</t>
    </r>
    <r>
      <rPr>
        <sz val="11"/>
        <color theme="1"/>
        <rFont val="Calibri"/>
        <family val="2"/>
        <scheme val="minor"/>
      </rPr>
      <t>: se supera 30062 e 30063 si convalida in toto</t>
    </r>
  </si>
  <si>
    <r>
      <rPr>
        <b/>
        <sz val="11"/>
        <color theme="1"/>
        <rFont val="Calibri"/>
        <family val="2"/>
        <scheme val="minor"/>
      </rPr>
      <t>CLEF&gt;BESS</t>
    </r>
    <r>
      <rPr>
        <sz val="11"/>
        <color theme="1"/>
        <rFont val="Calibri"/>
        <family val="2"/>
        <scheme val="minor"/>
      </rPr>
      <t>: se supera 30423 e 30013 si convalida in toto</t>
    </r>
  </si>
  <si>
    <r>
      <rPr>
        <b/>
        <sz val="11"/>
        <rFont val="Calibri"/>
        <family val="2"/>
        <scheme val="minor"/>
      </rPr>
      <t>CLEF&gt;CLMG</t>
    </r>
    <r>
      <rPr>
        <sz val="11"/>
        <rFont val="Calibri"/>
        <family val="2"/>
        <scheme val="minor"/>
      </rPr>
      <t xml:space="preserve">: se supera 30001 + 30062 integra 4 cfu
</t>
    </r>
    <r>
      <rPr>
        <b/>
        <sz val="11"/>
        <rFont val="Calibri"/>
        <family val="2"/>
        <scheme val="minor"/>
      </rPr>
      <t>CLEF&gt;CLMG</t>
    </r>
    <r>
      <rPr>
        <sz val="11"/>
        <rFont val="Calibri"/>
        <family val="2"/>
        <scheme val="minor"/>
      </rPr>
      <t>: se supera 30001+30062+30063 si convalida in toto</t>
    </r>
  </si>
  <si>
    <r>
      <t xml:space="preserve">30450 
Fundamentals of management 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</si>
  <si>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CLEF&gt;BESS</t>
    </r>
    <r>
      <rPr>
        <sz val="11"/>
        <color theme="1"/>
        <rFont val="Calibri"/>
        <family val="2"/>
        <scheme val="minor"/>
      </rPr>
      <t xml:space="preserve">: se supera 30060 e 30426 si convalida in toto
</t>
    </r>
    <r>
      <rPr>
        <b/>
        <sz val="11"/>
        <color theme="1"/>
        <rFont val="Calibri"/>
        <family val="2"/>
        <scheme val="minor"/>
      </rPr>
      <t>CLEF&gt;BEMACS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</si>
  <si>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rPr>
        <b/>
        <sz val="11"/>
        <color theme="1"/>
        <rFont val="Calibri"/>
        <family val="2"/>
        <scheme val="minor"/>
      </rPr>
      <t>CLEF&gt;BEMACS:</t>
    </r>
    <r>
      <rPr>
        <sz val="11"/>
        <color theme="1"/>
        <rFont val="Calibri"/>
        <family val="2"/>
        <scheme val="minor"/>
      </rPr>
      <t xml:space="preserve"> se supera 30006 e 30017 si convalida in toto</t>
    </r>
  </si>
  <si>
    <r>
      <rPr>
        <b/>
        <sz val="11"/>
        <color theme="1"/>
        <rFont val="Calibri"/>
        <family val="2"/>
        <scheme val="minor"/>
      </rPr>
      <t>CLEF&gt;BIG e 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</si>
  <si>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t xml:space="preserve">30414 
Principles of finance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</si>
  <si>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CLEF&gt;BEMACS</t>
    </r>
    <r>
      <rPr>
        <sz val="11"/>
        <color theme="1"/>
        <rFont val="Calibri"/>
        <family val="2"/>
        <scheme val="minor"/>
      </rPr>
      <t>: se supera 30006 e 30017 si convalida in toto</t>
    </r>
  </si>
  <si>
    <r>
      <t xml:space="preserve">30450
Fundamentals of management 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</si>
  <si>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>: se supera 30060 e 30426 si convalida in toto</t>
    </r>
  </si>
  <si>
    <r>
      <rPr>
        <b/>
        <sz val="11"/>
        <color theme="1"/>
        <rFont val="Calibri"/>
        <family val="2"/>
        <scheme val="minor"/>
      </rPr>
      <t>BIEM&gt;CLEACC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30062 e 30001 integra (4 cfu)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</si>
  <si>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BIEM&gt;BAI:</t>
    </r>
    <r>
      <rPr>
        <sz val="11"/>
        <rFont val="Calibri"/>
        <family val="2"/>
        <scheme val="minor"/>
      </rPr>
      <t xml:space="preserve"> se supera 30065 e 30066 si convalida in toto
</t>
    </r>
    <r>
      <rPr>
        <b/>
        <sz val="11"/>
        <rFont val="Calibri"/>
        <family val="2"/>
        <scheme val="minor"/>
      </rPr>
      <t>BIEM&gt;CLMG</t>
    </r>
    <r>
      <rPr>
        <sz val="11"/>
        <rFont val="Calibri"/>
        <family val="2"/>
        <scheme val="minor"/>
      </rPr>
      <t>: se supera anche 30066 si convalida in toto</t>
    </r>
  </si>
  <si>
    <r>
      <t xml:space="preserve">30449
Mathematics Mod.2 (Applied math.)
</t>
    </r>
    <r>
      <rPr>
        <b/>
        <sz val="8"/>
        <color theme="1"/>
        <rFont val="Calibri"/>
        <family val="2"/>
        <scheme val="minor"/>
      </rPr>
      <t>(integra 3)</t>
    </r>
  </si>
  <si>
    <r>
      <t>50057 
Metodi quantitativi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</si>
  <si>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30063 e 30001 integra 3 cfu 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</si>
  <si>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BIEM&gt;BAI</t>
    </r>
    <r>
      <rPr>
        <sz val="11"/>
        <color theme="1"/>
        <rFont val="Calibri"/>
        <family val="2"/>
        <scheme val="minor"/>
      </rPr>
      <t xml:space="preserve">: se supera 30065 e 30066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>: se supera anche 30065 e 30066 si convalida in toto</t>
    </r>
  </si>
  <si>
    <r>
      <t xml:space="preserve">50210
Istituzioni di diritto privato 
</t>
    </r>
    <r>
      <rPr>
        <b/>
        <sz val="8"/>
        <rFont val="Calibri"/>
        <family val="2"/>
        <scheme val="minor"/>
      </rPr>
      <t>(integra 2)</t>
    </r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</si>
  <si>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>: se supera 30428 e 30058 si convalida in toto</t>
    </r>
  </si>
  <si>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30001+ 30062+30063 si convalida in toto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se supera 30001 e 30062 integra 4 cfu
</t>
    </r>
    <r>
      <rPr>
        <b/>
        <sz val="11"/>
        <color theme="1"/>
        <rFont val="Calibri"/>
        <family val="2"/>
        <scheme val="minor"/>
      </rPr>
      <t>BIEM&gt;CLMG</t>
    </r>
    <r>
      <rPr>
        <sz val="11"/>
        <color theme="1"/>
        <rFont val="Calibri"/>
        <family val="2"/>
        <scheme val="minor"/>
      </rPr>
      <t xml:space="preserve">:  se supera 30001 e  30063 integra 3 cfu </t>
    </r>
  </si>
  <si>
    <r>
      <rPr>
        <b/>
        <sz val="11"/>
        <color theme="1"/>
        <rFont val="Calibri"/>
        <family val="2"/>
        <scheme val="minor"/>
      </rPr>
      <t>BIEM&gt;BESS</t>
    </r>
    <r>
      <rPr>
        <sz val="11"/>
        <color theme="1"/>
        <rFont val="Calibri"/>
        <family val="2"/>
        <scheme val="minor"/>
      </rPr>
      <t xml:space="preserve">: se supera 30060 e 30426 si convalida in toto
</t>
    </r>
    <r>
      <rPr>
        <b/>
        <sz val="11"/>
        <color theme="1"/>
        <rFont val="Calibri"/>
        <family val="2"/>
        <scheme val="minor"/>
      </rPr>
      <t>BIEM&gt;BEMACS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</si>
  <si>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rPr>
        <b/>
        <sz val="11"/>
        <color theme="1"/>
        <rFont val="Calibri"/>
        <family val="2"/>
        <scheme val="minor"/>
      </rPr>
      <t>BIEM&gt;BIG</t>
    </r>
    <r>
      <rPr>
        <sz val="11"/>
        <color theme="1"/>
        <rFont val="Calibri"/>
        <family val="2"/>
        <scheme val="minor"/>
      </rPr>
      <t xml:space="preserve">: se supera 30426 e 30427 si convalida in toto
</t>
    </r>
    <r>
      <rPr>
        <b/>
        <sz val="11"/>
        <color theme="1"/>
        <rFont val="Calibri"/>
        <family val="2"/>
        <scheme val="minor"/>
      </rPr>
      <t>BIEM&gt; 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</si>
  <si>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t>30459
Macroeconomics and economics policy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</si>
  <si>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rPr>
        <b/>
        <sz val="11"/>
        <color theme="1"/>
        <rFont val="Calibri"/>
        <family val="2"/>
        <scheme val="minor"/>
      </rPr>
      <t>BIEM&gt;BEMACS</t>
    </r>
    <r>
      <rPr>
        <sz val="11"/>
        <color theme="1"/>
        <rFont val="Calibri"/>
        <family val="2"/>
        <scheme val="minor"/>
      </rPr>
      <t>: se supera 30006 e 30017 si convalida in toto</t>
    </r>
  </si>
  <si>
    <r>
      <t>30465
Organizational behavior and social psycology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8"/>
        <color theme="1"/>
        <rFont val="Calibri"/>
        <family val="2"/>
        <scheme val="minor"/>
      </rPr>
      <t>(integra 2)</t>
    </r>
  </si>
  <si>
    <r>
      <t>30420
Marketing analytics</t>
    </r>
    <r>
      <rPr>
        <b/>
        <sz val="8"/>
        <color theme="1"/>
        <rFont val="Calibri"/>
        <family val="2"/>
        <scheme val="minor"/>
      </rPr>
      <t xml:space="preserve"> 
(integra 5)</t>
    </r>
  </si>
  <si>
    <r>
      <t xml:space="preserve">30342
Public governance 
</t>
    </r>
    <r>
      <rPr>
        <b/>
        <sz val="8"/>
        <color theme="1"/>
        <rFont val="Calibri"/>
        <family val="2"/>
        <scheme val="minor"/>
      </rPr>
      <t>(integra 2)</t>
    </r>
  </si>
  <si>
    <r>
      <t>30461
 Private and business law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</si>
  <si>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rPr>
        <b/>
        <sz val="11"/>
        <color theme="1"/>
        <rFont val="Calibri"/>
        <family val="2"/>
        <scheme val="minor"/>
      </rPr>
      <t>BIEF&gt;BESS</t>
    </r>
    <r>
      <rPr>
        <sz val="11"/>
        <color theme="1"/>
        <rFont val="Calibri"/>
        <family val="2"/>
        <scheme val="minor"/>
      </rPr>
      <t>: se supera 30060 e 30426 si convalida in toto</t>
    </r>
  </si>
  <si>
    <r>
      <t xml:space="preserve">50057 
Metodi quantitativi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</si>
  <si>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rFont val="Calibri"/>
        <family val="2"/>
        <scheme val="minor"/>
      </rPr>
      <t>BIEF&gt;BAI:</t>
    </r>
    <r>
      <rPr>
        <sz val="11"/>
        <rFont val="Calibri"/>
        <family val="2"/>
        <scheme val="minor"/>
      </rPr>
      <t xml:space="preserve"> se supera 30065 e 30066 si convalida in toto
</t>
    </r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>: se supera 30065 e 30066 si convalida in toto</t>
    </r>
  </si>
  <si>
    <r>
      <rPr>
        <b/>
        <sz val="11"/>
        <color theme="1"/>
        <rFont val="Calibri"/>
        <family val="2"/>
        <scheme val="minor"/>
      </rPr>
      <t>BIEF&gt;CLMG</t>
    </r>
    <r>
      <rPr>
        <sz val="11"/>
        <color theme="1"/>
        <rFont val="Calibri"/>
        <family val="2"/>
        <scheme val="minor"/>
      </rPr>
      <t xml:space="preserve">: se supera 30063 e 30001 integra 3 cfu 
</t>
    </r>
    <r>
      <rPr>
        <b/>
        <sz val="11"/>
        <color theme="1"/>
        <rFont val="Calibri"/>
        <family val="2"/>
        <scheme val="minor"/>
      </rPr>
      <t>BIEF&gt;CLMG</t>
    </r>
    <r>
      <rPr>
        <sz val="11"/>
        <color theme="1"/>
        <rFont val="Calibri"/>
        <family val="2"/>
        <scheme val="minor"/>
      </rPr>
      <t xml:space="preserve">: se supera 30062 e 30063 si convalida in toto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</si>
  <si>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BIEF&gt;BAI:</t>
    </r>
    <r>
      <rPr>
        <sz val="11"/>
        <rFont val="Calibri"/>
        <family val="2"/>
        <scheme val="minor"/>
      </rPr>
      <t xml:space="preserve"> se supera 30065 e 30066 si convalida in toto
</t>
    </r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>: se supera anche 30065 e 30066 si convalida in toto</t>
    </r>
  </si>
  <si>
    <r>
      <t xml:space="preserve">30545 
Foundations of Economic Sciences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</si>
  <si>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30461
 Private and business law
</t>
    </r>
    <r>
      <rPr>
        <b/>
        <sz val="8"/>
        <color theme="1"/>
        <rFont val="Calibri"/>
        <family val="2"/>
        <scheme val="minor"/>
      </rPr>
      <t>(integra 4)</t>
    </r>
  </si>
  <si>
    <r>
      <rPr>
        <b/>
        <sz val="11"/>
        <color theme="1"/>
        <rFont val="Calibri"/>
        <family val="2"/>
        <scheme val="minor"/>
      </rPr>
      <t>BIEF&gt;BESS</t>
    </r>
    <r>
      <rPr>
        <sz val="11"/>
        <color theme="1"/>
        <rFont val="Calibri"/>
        <family val="2"/>
        <scheme val="minor"/>
      </rPr>
      <t>: se supera 30428 e 30058 si convalida in toto</t>
    </r>
  </si>
  <si>
    <r>
      <t xml:space="preserve">30539 
Computer Science - Mod.1 (Intr.to Computer Science and Programming)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</si>
  <si>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30549 Mathematical Statistics
</t>
    </r>
    <r>
      <rPr>
        <b/>
        <sz val="8"/>
        <color theme="1"/>
        <rFont val="Calibri"/>
        <family val="2"/>
        <scheme val="minor"/>
      </rPr>
      <t>(integra 6)</t>
    </r>
  </si>
  <si>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 xml:space="preserve">: se supera 30001+ 30062+30063 si convalida in toto
</t>
    </r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 xml:space="preserve">: se supera 30001 e  30062 integra 4 cfu
</t>
    </r>
    <r>
      <rPr>
        <b/>
        <sz val="11"/>
        <rFont val="Calibri"/>
        <family val="2"/>
        <scheme val="minor"/>
      </rPr>
      <t>BIEF&gt;CLMG</t>
    </r>
    <r>
      <rPr>
        <sz val="11"/>
        <rFont val="Calibri"/>
        <family val="2"/>
        <scheme val="minor"/>
      </rPr>
      <t xml:space="preserve">:  se supera 30001 e  30063 integra 3 cfu </t>
    </r>
  </si>
  <si>
    <r>
      <rPr>
        <b/>
        <sz val="11"/>
        <color theme="1"/>
        <rFont val="Calibri"/>
        <family val="2"/>
        <scheme val="minor"/>
      </rPr>
      <t>BIEF&gt;BESS</t>
    </r>
    <r>
      <rPr>
        <sz val="11"/>
        <color theme="1"/>
        <rFont val="Calibri"/>
        <family val="2"/>
        <scheme val="minor"/>
      </rPr>
      <t xml:space="preserve">: se supera 30060 e 30426 si convalida in toto
</t>
    </r>
    <r>
      <rPr>
        <b/>
        <sz val="11"/>
        <color theme="1"/>
        <rFont val="Calibri"/>
        <family val="2"/>
        <scheme val="minor"/>
      </rPr>
      <t>BIEF&gt;BEMACS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</si>
  <si>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rPr>
        <b/>
        <sz val="11"/>
        <color theme="1"/>
        <rFont val="Calibri"/>
        <family val="2"/>
        <scheme val="minor"/>
      </rPr>
      <t>BIEF&gt;BIG</t>
    </r>
    <r>
      <rPr>
        <sz val="11"/>
        <color theme="1"/>
        <rFont val="Calibri"/>
        <family val="2"/>
        <scheme val="minor"/>
      </rPr>
      <t xml:space="preserve">: se supera 30426 e 30427 si convalida in toto
</t>
    </r>
    <r>
      <rPr>
        <b/>
        <sz val="11"/>
        <color theme="1"/>
        <rFont val="Calibri"/>
        <family val="2"/>
        <scheme val="minor"/>
      </rPr>
      <t>BIEF&gt;BEMACS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</si>
  <si>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t xml:space="preserve">30458
Strategic decision making and markets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</si>
  <si>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30468 
Int.economics and finance
</t>
    </r>
    <r>
      <rPr>
        <b/>
        <sz val="8"/>
        <color theme="1"/>
        <rFont val="Calibri"/>
        <family val="2"/>
        <scheme val="minor"/>
      </rPr>
      <t>(integra 2)</t>
    </r>
  </si>
  <si>
    <r>
      <rPr>
        <b/>
        <sz val="11"/>
        <color theme="1"/>
        <rFont val="Calibri"/>
        <family val="2"/>
        <scheme val="minor"/>
      </rPr>
      <t>BIEF&gt;BEMACS</t>
    </r>
    <r>
      <rPr>
        <sz val="11"/>
        <color theme="1"/>
        <rFont val="Calibri"/>
        <family val="2"/>
        <scheme val="minor"/>
      </rPr>
      <t>: se supera 30006 e 30017 si convalida in toto</t>
    </r>
  </si>
  <si>
    <r>
      <t xml:space="preserve">30462
Econometrics
</t>
    </r>
    <r>
      <rPr>
        <b/>
        <sz val="8"/>
        <color theme="1"/>
        <rFont val="Calibri"/>
        <family val="2"/>
        <scheme val="minor"/>
      </rPr>
      <t>(integra 1)</t>
    </r>
  </si>
  <si>
    <r>
      <t xml:space="preserve">30413
Econometrics
</t>
    </r>
    <r>
      <rPr>
        <b/>
        <sz val="8"/>
        <color theme="1"/>
        <rFont val="Calibri"/>
        <family val="2"/>
        <scheme val="minor"/>
      </rPr>
      <t>(integra 2)</t>
    </r>
  </si>
  <si>
    <r>
      <t>30450 
Fundamentals of management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</si>
  <si>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rPr>
        <b/>
        <sz val="11"/>
        <color theme="1"/>
        <rFont val="Calibri"/>
        <family val="2"/>
        <scheme val="minor"/>
      </rPr>
      <t>CLEACC&gt;BESS</t>
    </r>
    <r>
      <rPr>
        <sz val="11"/>
        <color theme="1"/>
        <rFont val="Calibri"/>
        <family val="2"/>
        <scheme val="minor"/>
      </rPr>
      <t>: se supera 30267 e 30426 si convalida in toto</t>
    </r>
  </si>
  <si>
    <r>
      <t xml:space="preserve">50057 
Metodi quantitativi 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</si>
  <si>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30400
Math. and Statistics Mod.1 (Math)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</si>
  <si>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30319 
Quant. Meth. for social sc. Mod.1 (Math.)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</si>
  <si>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30448
Mathematics Mod.1 (Theory and methods)
</t>
    </r>
    <r>
      <rPr>
        <b/>
        <sz val="8"/>
        <color theme="1"/>
        <rFont val="Calibri"/>
        <family val="2"/>
        <scheme val="minor"/>
      </rPr>
      <t>(integra 3)</t>
    </r>
  </si>
  <si>
    <r>
      <t>30063
Mathematics Mod.2 (Applied)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</si>
  <si>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t>30063
Matematica Mod.2 (Applicata)</t>
    </r>
    <r>
      <rPr>
        <b/>
        <sz val="8"/>
        <color theme="1"/>
        <rFont val="Calibri"/>
        <family val="2"/>
        <scheme val="minor"/>
      </rPr>
      <t xml:space="preserve"> 
(integra 4)</t>
    </r>
  </si>
  <si>
    <r>
      <rPr>
        <b/>
        <sz val="11"/>
        <color theme="1"/>
        <rFont val="Calibri"/>
        <family val="2"/>
        <scheme val="minor"/>
      </rPr>
      <t>CLEACC&gt;BESS</t>
    </r>
    <r>
      <rPr>
        <sz val="11"/>
        <color theme="1"/>
        <rFont val="Calibri"/>
        <family val="2"/>
        <scheme val="minor"/>
      </rPr>
      <t>: se supera 30423 e 30013 si convalida in toto</t>
    </r>
  </si>
  <si>
    <r>
      <t xml:space="preserve">30452
Foundation of ec. Mod.1 (Micro)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</si>
  <si>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30065
Economia Mod.1 (Micro)
</t>
    </r>
    <r>
      <rPr>
        <b/>
        <sz val="8"/>
        <color theme="1"/>
        <rFont val="Calibri"/>
        <family val="2"/>
        <scheme val="minor"/>
      </rPr>
      <t>(integra 2)</t>
    </r>
  </si>
  <si>
    <r>
      <rPr>
        <b/>
        <sz val="11"/>
        <color theme="1"/>
        <rFont val="Calibri"/>
        <family val="2"/>
        <scheme val="minor"/>
      </rPr>
      <t>CLEACC&gt;BAI:</t>
    </r>
    <r>
      <rPr>
        <sz val="11"/>
        <color theme="1"/>
        <rFont val="Calibri"/>
        <family val="2"/>
        <scheme val="minor"/>
      </rPr>
      <t xml:space="preserve"> se supera 30065 e 30066 si convalida in toto
</t>
    </r>
    <r>
      <rPr>
        <b/>
        <sz val="11"/>
        <color theme="1"/>
        <rFont val="Calibri"/>
        <family val="2"/>
        <scheme val="minor"/>
      </rPr>
      <t>CLEACC&gt;CLMG</t>
    </r>
    <r>
      <rPr>
        <sz val="11"/>
        <color theme="1"/>
        <rFont val="Calibri"/>
        <family val="2"/>
        <scheme val="minor"/>
      </rPr>
      <t>: se supera 30065 e 30066 si convalida in toto</t>
    </r>
  </si>
  <si>
    <r>
      <rPr>
        <b/>
        <sz val="11"/>
        <color theme="1"/>
        <rFont val="Calibri"/>
        <family val="2"/>
        <scheme val="minor"/>
      </rPr>
      <t xml:space="preserve">CLEACC&gt;tutti i cdl: </t>
    </r>
    <r>
      <rPr>
        <sz val="11"/>
        <color theme="1"/>
        <rFont val="Calibri"/>
        <family val="2"/>
        <scheme val="minor"/>
      </rPr>
      <t>se superato 30330 Computer skills, integra 3 cfu</t>
    </r>
  </si>
  <si>
    <r>
      <t xml:space="preserve">30453
Foundation of ec. Mod.2 (Macro)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</si>
  <si>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50240 
Economia
</t>
    </r>
    <r>
      <rPr>
        <b/>
        <sz val="8"/>
        <color theme="1"/>
        <rFont val="Calibri"/>
        <family val="2"/>
        <scheme val="minor"/>
      </rPr>
      <t>(integra 3)</t>
    </r>
  </si>
  <si>
    <r>
      <rPr>
        <b/>
        <sz val="11"/>
        <color theme="1"/>
        <rFont val="Calibri"/>
        <family val="2"/>
        <scheme val="minor"/>
      </rPr>
      <t xml:space="preserve">CLEACC&gt;BAI: </t>
    </r>
    <r>
      <rPr>
        <sz val="11"/>
        <color theme="1"/>
        <rFont val="Calibri"/>
        <family val="2"/>
        <scheme val="minor"/>
      </rPr>
      <t>se supera 30065 e 30066 si convalida in toto</t>
    </r>
    <r>
      <rPr>
        <b/>
        <sz val="11"/>
        <color theme="1"/>
        <rFont val="Calibri"/>
        <family val="2"/>
        <scheme val="minor"/>
      </rPr>
      <t xml:space="preserve">
CLEACC&gt;CLMG</t>
    </r>
    <r>
      <rPr>
        <sz val="11"/>
        <color theme="1"/>
        <rFont val="Calibri"/>
        <family val="2"/>
        <scheme val="minor"/>
      </rPr>
      <t>: se supera 30065 e 30066 si convalida in toto</t>
    </r>
  </si>
  <si>
    <r>
      <rPr>
        <b/>
        <sz val="11"/>
        <color theme="1"/>
        <rFont val="Calibri"/>
        <family val="2"/>
        <scheme val="minor"/>
      </rPr>
      <t>CLEACC&gt;BESS</t>
    </r>
    <r>
      <rPr>
        <sz val="11"/>
        <color theme="1"/>
        <rFont val="Calibri"/>
        <family val="2"/>
        <scheme val="minor"/>
      </rPr>
      <t xml:space="preserve">: se supera 30267 e 30426 si convalida in toto
</t>
    </r>
    <r>
      <rPr>
        <b/>
        <sz val="11"/>
        <color theme="1"/>
        <rFont val="Calibri"/>
        <family val="2"/>
        <scheme val="minor"/>
      </rPr>
      <t>CLEACC&gt;BEMACS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</si>
  <si>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rPr>
        <b/>
        <sz val="11"/>
        <color theme="1"/>
        <rFont val="Calibri"/>
        <family val="2"/>
        <scheme val="minor"/>
      </rPr>
      <t>CLEACC&gt;BIG</t>
    </r>
    <r>
      <rPr>
        <sz val="11"/>
        <color theme="1"/>
        <rFont val="Calibri"/>
        <family val="2"/>
        <scheme val="minor"/>
      </rPr>
      <t xml:space="preserve">: se supera 30426 e 30427 si convalida in toto
</t>
    </r>
    <r>
      <rPr>
        <b/>
        <sz val="11"/>
        <color theme="1"/>
        <rFont val="Calibri"/>
        <family val="2"/>
        <scheme val="minor"/>
      </rPr>
      <t>CLEACC&gt;</t>
    </r>
    <r>
      <rPr>
        <b/>
        <strike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EMACS</t>
    </r>
    <r>
      <rPr>
        <sz val="11"/>
        <color theme="1"/>
        <rFont val="Calibri"/>
        <family val="2"/>
        <scheme val="minor"/>
      </rPr>
      <t>: se supera 30426 e 30427 si convalida in toto</t>
    </r>
  </si>
  <si>
    <r>
      <rPr>
        <b/>
        <sz val="11"/>
        <color theme="1"/>
        <rFont val="Calibri"/>
        <family val="2"/>
        <scheme val="minor"/>
      </rPr>
      <t>CLEACC&gt;BEMACS:</t>
    </r>
    <r>
      <rPr>
        <sz val="11"/>
        <color theme="1"/>
        <rFont val="Calibri"/>
        <family val="2"/>
        <scheme val="minor"/>
      </rPr>
      <t xml:space="preserve"> se supera 30433 e 30434 si convalida in toto</t>
    </r>
  </si>
  <si>
    <r>
      <t xml:space="preserve">30268 
Mat.generale e finanz.
</t>
    </r>
    <r>
      <rPr>
        <b/>
        <sz val="8"/>
        <color theme="1"/>
        <rFont val="Calibri"/>
        <family val="2"/>
        <scheme val="minor"/>
      </rPr>
      <t>(integra 3)</t>
    </r>
  </si>
  <si>
    <r>
      <t>30267 
Ec.aziendale e delle ist.culturali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(integra 6)</t>
    </r>
  </si>
  <si>
    <r>
      <t xml:space="preserve">30060 
Management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</si>
  <si>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30060 
Ec. aziendale e gest. delle imprese
</t>
    </r>
    <r>
      <rPr>
        <b/>
        <sz val="8"/>
        <color theme="1"/>
        <rFont val="Calibri"/>
        <family val="2"/>
        <scheme val="minor"/>
      </rPr>
      <t>(integra 3)</t>
    </r>
  </si>
  <si>
    <r>
      <t>30543
Mathematical Analysis - Mod.2</t>
    </r>
    <r>
      <rPr>
        <b/>
        <sz val="8"/>
        <color theme="1"/>
        <rFont val="Calibri"/>
        <family val="2"/>
        <scheme val="minor"/>
      </rPr>
      <t xml:space="preserve"> (integra 4)</t>
    </r>
    <r>
      <rPr>
        <sz val="8"/>
        <color theme="1"/>
        <rFont val="Calibri"/>
        <family val="2"/>
        <scheme val="minor"/>
      </rPr>
      <t xml:space="preserve">
30551 
Advanced Analysis and Optimization - Mod.1</t>
    </r>
    <r>
      <rPr>
        <b/>
        <sz val="8"/>
        <color theme="1"/>
        <rFont val="Calibri"/>
        <family val="2"/>
        <scheme val="minor"/>
      </rPr>
      <t xml:space="preserve"> (integra 3) </t>
    </r>
  </si>
  <si>
    <r>
      <t>30545 
Foundations of Economic Sciences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</si>
  <si>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>30549
Mathematical Statistics</t>
    </r>
    <r>
      <rPr>
        <b/>
        <sz val="8"/>
        <color theme="1"/>
        <rFont val="Calibri"/>
        <family val="2"/>
        <scheme val="minor"/>
      </rPr>
      <t xml:space="preserve"> 
(integra 5)</t>
    </r>
  </si>
  <si>
    <r>
      <t>30549
Mathematical Statistics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</si>
  <si>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 xml:space="preserve">30423
Diritto Mod.1 (Privato)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</si>
  <si>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30428
Intr.to the legal system Mod.1
</t>
    </r>
    <r>
      <rPr>
        <b/>
        <sz val="8"/>
        <color theme="1"/>
        <rFont val="Calibri"/>
        <family val="2"/>
        <scheme val="minor"/>
      </rPr>
      <t xml:space="preserve">(integra 2) </t>
    </r>
  </si>
  <si>
    <r>
      <t xml:space="preserve">30428
Intr.to the legal system Mod.1 
</t>
    </r>
    <r>
      <rPr>
        <b/>
        <sz val="8"/>
        <color theme="1"/>
        <rFont val="Calibri"/>
        <family val="2"/>
        <scheme val="minor"/>
      </rPr>
      <t xml:space="preserve">(integra 2) </t>
    </r>
  </si>
  <si>
    <r>
      <t xml:space="preserve">30423
Diritto Mod.1 (Privato)
</t>
    </r>
    <r>
      <rPr>
        <b/>
        <sz val="8"/>
        <color theme="1"/>
        <rFont val="Calibri"/>
        <family val="2"/>
        <scheme val="minor"/>
      </rPr>
      <t xml:space="preserve">(integra 2) </t>
    </r>
  </si>
  <si>
    <r>
      <t xml:space="preserve">50210
Istituzioni di diritto privato 
</t>
    </r>
    <r>
      <rPr>
        <b/>
        <sz val="8"/>
        <color theme="1"/>
        <rFont val="Calibri"/>
        <family val="2"/>
        <scheme val="minor"/>
      </rPr>
      <t xml:space="preserve">(integra 2)
</t>
    </r>
  </si>
  <si>
    <r>
      <t xml:space="preserve">30062
Matematica Mod.1 (Generale)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</si>
  <si>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30062 
Mathematics Mod.1 (General)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</si>
  <si>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30448
Mathematics Mod.1 (Theory and methods) 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</si>
  <si>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 xml:space="preserve">50096
Diritto comparato pubblico 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</si>
  <si>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30405
Fundamentals of inf. techn.law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</si>
  <si>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30452
Foundation of ec. Mod.1 (Micro)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</si>
  <si>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30403
Microeconomics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</si>
  <si>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30409
Macroeconomics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</si>
  <si>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30001
Statistica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</si>
  <si>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30456 
Statistics Mod.1 (Theory and methods)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</si>
  <si>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30401
Math. and Statistics Mod.2 (Statistics)
</t>
    </r>
    <r>
      <rPr>
        <b/>
        <sz val="8"/>
        <color theme="1"/>
        <rFont val="Calibri"/>
        <family val="2"/>
        <scheme val="minor"/>
      </rPr>
      <t>(integra 6)</t>
    </r>
  </si>
  <si>
    <r>
      <t xml:space="preserve">30035
Storia ec.e del pens. economico
</t>
    </r>
    <r>
      <rPr>
        <b/>
        <sz val="8"/>
        <color theme="1"/>
        <rFont val="Calibri"/>
        <family val="2"/>
        <scheme val="minor"/>
      </rPr>
      <t>(integra 1)</t>
    </r>
  </si>
  <si>
    <r>
      <t xml:space="preserve">30058 
Comp.business &amp; Eu.law
</t>
    </r>
    <r>
      <rPr>
        <b/>
        <sz val="8"/>
        <color theme="1"/>
        <rFont val="Calibri"/>
        <family val="2"/>
        <scheme val="minor"/>
      </rPr>
      <t>(integra 3)</t>
    </r>
  </si>
  <si>
    <r>
      <t>50027
International law</t>
    </r>
    <r>
      <rPr>
        <b/>
        <sz val="8"/>
        <color theme="1"/>
        <rFont val="Calibri"/>
        <family val="2"/>
        <scheme val="minor"/>
      </rPr>
      <t xml:space="preserve"> 
(integra 3)</t>
    </r>
  </si>
  <si>
    <r>
      <t xml:space="preserve">30426
Bilancio Mod.1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</si>
  <si>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30426
Bilancio Mod.1
30427 Bilancio Mod.2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</si>
  <si>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30060 
Ec. aziendale e gest. delle imprese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</si>
  <si>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30060 
Management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</si>
  <si>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30267 
Ec.aziendale e delle ist.culturali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</si>
  <si>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30450 
Fundamentals of management 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</si>
  <si>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30545 Foundations of Economic Sciences 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</si>
  <si>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30539 
Computer Science - Module 1 (Introduction to Computer Science and Programming) 
</t>
    </r>
    <r>
      <rPr>
        <b/>
        <sz val="7"/>
        <color theme="1"/>
        <rFont val="Calibri"/>
        <family val="2"/>
        <scheme val="minor"/>
      </rPr>
      <t xml:space="preserve">(integra 4)
</t>
    </r>
    <r>
      <rPr>
        <sz val="7"/>
        <color theme="1"/>
        <rFont val="Calibri"/>
        <family val="2"/>
        <scheme val="minor"/>
      </rPr>
      <t xml:space="preserve">30540 
Computer Science - Module 2 (Computing Theory and Algorithms) </t>
    </r>
    <r>
      <rPr>
        <b/>
        <sz val="7"/>
        <color theme="1"/>
        <rFont val="Calibri"/>
        <family val="2"/>
        <scheme val="minor"/>
      </rPr>
      <t xml:space="preserve"> 
(integra 4)</t>
    </r>
  </si>
  <si>
    <r>
      <t xml:space="preserve">30549 Mathematical Statistics  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</si>
  <si>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30427
Acc.and fin. statement analysis Mod.2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</si>
  <si>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30427
Bilancio Mod.2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</si>
  <si>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30449
Mathematics Mod.2 (Applied math.) 
</t>
    </r>
    <r>
      <rPr>
        <b/>
        <sz val="8"/>
        <color theme="1"/>
        <rFont val="Calibri"/>
        <family val="2"/>
        <scheme val="minor"/>
      </rPr>
      <t>(integra 1)</t>
    </r>
  </si>
  <si>
    <r>
      <t xml:space="preserve">30539 
Computer Science - Module 1 (Introduction to Computer Science and Programming)  
</t>
    </r>
    <r>
      <rPr>
        <b/>
        <sz val="7"/>
        <color theme="1"/>
        <rFont val="Calibri"/>
        <family val="2"/>
        <scheme val="minor"/>
      </rPr>
      <t>(integra 4)</t>
    </r>
    <r>
      <rPr>
        <sz val="7"/>
        <color theme="1"/>
        <rFont val="Calibri"/>
        <family val="2"/>
        <scheme val="minor"/>
      </rPr>
      <t xml:space="preserve">
30553 
Advanced Programming and Optimization Algorithms  
</t>
    </r>
    <r>
      <rPr>
        <b/>
        <sz val="7"/>
        <color theme="1"/>
        <rFont val="Calibri"/>
        <family val="2"/>
        <scheme val="minor"/>
      </rPr>
      <t>(integra 5)</t>
    </r>
  </si>
  <si>
    <r>
      <t xml:space="preserve">30549 Mathematical Statistics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</si>
  <si>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30554
Mathematical Modelling in Machine Learning  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</si>
  <si>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30464
Empirical research methods and data analysis 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</si>
  <si>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30434
Finanza Mod.2 (Sistema fin.)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</si>
  <si>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30006
Financial markets and institution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</si>
  <si>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30006
Sistema finanziario
</t>
    </r>
    <r>
      <rPr>
        <b/>
        <sz val="8"/>
        <color theme="1"/>
        <rFont val="Calibri"/>
        <family val="2"/>
        <scheme val="minor"/>
      </rPr>
      <t>(integra 3)</t>
    </r>
  </si>
  <si>
    <r>
      <t xml:space="preserve">30017
Finanza aziendale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</si>
  <si>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30433 
Finanza Mod.1
(Fin.aziendale)
</t>
    </r>
    <r>
      <rPr>
        <b/>
        <sz val="8"/>
        <color theme="1"/>
        <rFont val="Calibri"/>
        <family val="2"/>
        <scheme val="minor"/>
      </rPr>
      <t>(integra 2)</t>
    </r>
  </si>
  <si>
    <r>
      <t xml:space="preserve">30559 
Game Theory and Mechanism Design </t>
    </r>
    <r>
      <rPr>
        <b/>
        <sz val="11"/>
        <color theme="1"/>
        <rFont val="Calibri"/>
        <family val="2"/>
        <scheme val="minor"/>
      </rPr>
      <t xml:space="preserve"> 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</si>
  <si>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30449
Mathematics Mod.2 (Applied math.) 
</t>
    </r>
    <r>
      <rPr>
        <b/>
        <sz val="8"/>
        <color theme="1"/>
        <rFont val="Calibri"/>
        <family val="2"/>
        <scheme val="minor"/>
      </rPr>
      <t>(integra 6)</t>
    </r>
  </si>
  <si>
    <r>
      <t xml:space="preserve">30319 
Quant. Meth. for social sc. Mod.1 (Math.)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</si>
  <si>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30065
Economia Mod.1 (Micro)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</si>
  <si>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30065
Economics Mod.1 (Micro)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</si>
  <si>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30066
Economia Mod.2 (Macro)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</si>
  <si>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30066
Economics Mod.2 (Macro)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</si>
  <si>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30066
Economia Mod.2 (Macro)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</si>
  <si>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30453
Foundation of ec. Mod.2 (Macro)
</t>
    </r>
    <r>
      <rPr>
        <b/>
        <sz val="8"/>
        <color theme="1"/>
        <rFont val="Calibri"/>
        <family val="2"/>
        <scheme val="minor"/>
      </rPr>
      <t>(integra 4)</t>
    </r>
  </si>
  <si>
    <r>
      <t xml:space="preserve">30545 
Foundations of Economic Sciences 
</t>
    </r>
    <r>
      <rPr>
        <b/>
        <sz val="8"/>
        <color theme="1"/>
        <rFont val="Calibri"/>
        <family val="2"/>
        <scheme val="minor"/>
      </rPr>
      <t>(integra 2)</t>
    </r>
  </si>
  <si>
    <r>
      <t>30450 
Fundamentals of management</t>
    </r>
    <r>
      <rPr>
        <b/>
        <sz val="8"/>
        <color theme="1"/>
        <rFont val="Calibri"/>
        <family val="2"/>
        <scheme val="minor"/>
      </rPr>
      <t xml:space="preserve"> (integra 3 cfu)</t>
    </r>
  </si>
  <si>
    <r>
      <t xml:space="preserve">30060 
Management
</t>
    </r>
    <r>
      <rPr>
        <b/>
        <sz val="8"/>
        <color theme="1"/>
        <rFont val="Calibri"/>
        <family val="2"/>
        <scheme val="minor"/>
      </rPr>
      <t>(integra 5)</t>
    </r>
  </si>
  <si>
    <r>
      <t xml:space="preserve">30060 
Ec. aziendale e gest. delle imprese
</t>
    </r>
    <r>
      <rPr>
        <b/>
        <sz val="8"/>
        <color theme="1"/>
        <rFont val="Calibri"/>
        <family val="2"/>
        <scheme val="minor"/>
      </rPr>
      <t>(integra 5)</t>
    </r>
  </si>
  <si>
    <r>
      <t>30450 
Fundamentals of management</t>
    </r>
    <r>
      <rPr>
        <b/>
        <sz val="8"/>
        <color theme="1"/>
        <rFont val="Calibri"/>
        <family val="2"/>
        <scheme val="minor"/>
      </rPr>
      <t xml:space="preserve"> (integra 4)</t>
    </r>
  </si>
  <si>
    <r>
      <t xml:space="preserve">30404
Accounting
</t>
    </r>
    <r>
      <rPr>
        <b/>
        <sz val="8"/>
        <color theme="1"/>
        <rFont val="Calibri"/>
        <family val="2"/>
        <scheme val="minor"/>
      </rPr>
      <t>(integra 2)</t>
    </r>
  </si>
  <si>
    <r>
      <rPr>
        <b/>
        <sz val="11"/>
        <color theme="1"/>
        <rFont val="Calibri"/>
        <family val="2"/>
        <scheme val="minor"/>
      </rPr>
      <t>CLEAM &gt;CLMG</t>
    </r>
    <r>
      <rPr>
        <sz val="11"/>
        <color theme="1"/>
        <rFont val="Calibri"/>
        <family val="2"/>
        <scheme val="minor"/>
      </rPr>
      <t>: solo con  il livello C1 si riconosce anche 50128 inglese giuridico</t>
    </r>
  </si>
  <si>
    <r>
      <rPr>
        <b/>
        <sz val="11"/>
        <color theme="1"/>
        <rFont val="Calibri"/>
        <family val="2"/>
        <scheme val="minor"/>
      </rPr>
      <t>CLEF &gt;CLMG</t>
    </r>
    <r>
      <rPr>
        <sz val="11"/>
        <color theme="1"/>
        <rFont val="Calibri"/>
        <family val="2"/>
        <scheme val="minor"/>
      </rPr>
      <t>: solo con  il livello C1 si riconosce anche 50128 inglese giuridico</t>
    </r>
  </si>
  <si>
    <r>
      <rPr>
        <b/>
        <sz val="11"/>
        <color theme="1"/>
        <rFont val="Calibri"/>
        <family val="2"/>
        <scheme val="minor"/>
      </rPr>
      <t>CLEACC &gt;CLMG</t>
    </r>
    <r>
      <rPr>
        <sz val="11"/>
        <color theme="1"/>
        <rFont val="Calibri"/>
        <family val="2"/>
        <scheme val="minor"/>
      </rPr>
      <t>: solo con  il livello C1 si riconosce anche 50128 inglese giuridico</t>
    </r>
  </si>
  <si>
    <t xml:space="preserve">50127 Inglese (I lingua) + 
50128 inglese giuridico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</si>
</sst>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9"/>
        </stop>
        <stop position="1">
          <color theme="7" tint="0.40000610370189521"/>
        </stop>
      </gradient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4" borderId="1" xfId="0" applyFill="1" applyBorder="1"/>
    <xf numFmtId="0" fontId="4" fillId="0" borderId="1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0" fontId="7" fillId="3" borderId="15" xfId="0" applyFont="1" applyFill="1" applyBorder="1" applyAlignment="1">
      <alignment horizontal="center" vertical="center" wrapText="1"/>
    </xf>
    <xf numFmtId="0" fontId="0" fillId="6" borderId="15" xfId="0" applyFill="1" applyBorder="1" applyAlignment="1">
      <alignment vertical="center"/>
    </xf>
    <xf numFmtId="0" fontId="0" fillId="0" borderId="1" xfId="0" applyBorder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/>
    </xf>
    <xf numFmtId="0" fontId="0" fillId="6" borderId="1" xfId="0" applyFill="1" applyBorder="1"/>
    <xf numFmtId="0" fontId="3" fillId="8" borderId="7" xfId="1" applyFont="1" applyFill="1" applyBorder="1" applyAlignment="1">
      <alignment horizontal="right" vertical="center" wrapText="1"/>
    </xf>
    <xf numFmtId="0" fontId="3" fillId="8" borderId="21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right" vertical="center"/>
    </xf>
    <xf numFmtId="0" fontId="3" fillId="9" borderId="11" xfId="0" applyFont="1" applyFill="1" applyBorder="1" applyAlignment="1">
      <alignment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6" fillId="0" borderId="22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right" vertical="center"/>
    </xf>
    <xf numFmtId="0" fontId="10" fillId="8" borderId="22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 wrapText="1"/>
    </xf>
    <xf numFmtId="0" fontId="10" fillId="8" borderId="7" xfId="0" applyFont="1" applyFill="1" applyBorder="1" applyAlignment="1">
      <alignment horizontal="right" vertical="center"/>
    </xf>
    <xf numFmtId="0" fontId="10" fillId="9" borderId="7" xfId="0" applyFont="1" applyFill="1" applyBorder="1" applyAlignment="1">
      <alignment horizontal="right" vertical="center"/>
    </xf>
    <xf numFmtId="0" fontId="3" fillId="9" borderId="25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5" xfId="0" applyBorder="1"/>
    <xf numFmtId="0" fontId="3" fillId="0" borderId="3" xfId="0" applyFont="1" applyBorder="1" applyAlignment="1">
      <alignment vertical="center"/>
    </xf>
    <xf numFmtId="0" fontId="6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0" fillId="6" borderId="15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right" vertical="center" wrapText="1"/>
    </xf>
    <xf numFmtId="0" fontId="3" fillId="10" borderId="8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10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0" xfId="0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6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6" borderId="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0" fillId="0" borderId="0" xfId="0" applyFill="1"/>
    <xf numFmtId="0" fontId="0" fillId="0" borderId="16" xfId="0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0" xfId="0" applyFill="1" applyAlignment="1">
      <alignment horizontal="left" vertical="top"/>
    </xf>
    <xf numFmtId="0" fontId="7" fillId="0" borderId="0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/>
    </xf>
    <xf numFmtId="0" fontId="0" fillId="0" borderId="2" xfId="0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12" borderId="0" xfId="0" applyFill="1"/>
    <xf numFmtId="0" fontId="3" fillId="0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3" fillId="0" borderId="2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0" fillId="0" borderId="12" xfId="0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4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0" borderId="2" xfId="0" applyBorder="1" applyAlignment="1">
      <alignment vertical="top"/>
    </xf>
    <xf numFmtId="0" fontId="0" fillId="0" borderId="12" xfId="0" applyBorder="1" applyAlignment="1">
      <alignment vertical="top"/>
    </xf>
    <xf numFmtId="0" fontId="0" fillId="6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4" fillId="7" borderId="15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0" fillId="6" borderId="14" xfId="0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10" fillId="0" borderId="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6" borderId="2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53"/>
  <sheetViews>
    <sheetView zoomScale="80" zoomScaleNormal="80" workbookViewId="0">
      <pane xSplit="2" ySplit="6" topLeftCell="C16" activePane="bottomRight" state="frozen"/>
      <selection pane="topRight" activeCell="C1" sqref="C1"/>
      <selection pane="bottomLeft" activeCell="A6" sqref="A6"/>
      <selection pane="bottomRight" activeCell="O18" sqref="O18"/>
    </sheetView>
  </sheetViews>
  <sheetFormatPr defaultRowHeight="15" x14ac:dyDescent="0.25"/>
  <cols>
    <col min="1" max="1" width="5.5703125" customWidth="1"/>
    <col min="2" max="2" width="7.7109375" customWidth="1"/>
    <col min="3" max="3" width="24" customWidth="1"/>
    <col min="4" max="4" width="6.42578125" customWidth="1"/>
    <col min="5" max="5" width="2.85546875" customWidth="1"/>
    <col min="6" max="6" width="10.42578125" customWidth="1"/>
    <col min="7" max="7" width="12.28515625" customWidth="1"/>
    <col min="8" max="8" width="12" customWidth="1"/>
    <col min="9" max="9" width="12.7109375" customWidth="1"/>
    <col min="10" max="10" width="12.42578125" customWidth="1"/>
    <col min="11" max="11" width="12.28515625" customWidth="1"/>
    <col min="12" max="12" width="13.28515625" customWidth="1"/>
    <col min="13" max="13" width="13.28515625" style="257" customWidth="1"/>
    <col min="14" max="14" width="14.5703125" style="214" customWidth="1"/>
    <col min="15" max="15" width="35.140625" style="235" customWidth="1"/>
  </cols>
  <sheetData>
    <row r="1" spans="1:130" ht="39.75" customHeight="1" x14ac:dyDescent="0.25">
      <c r="A1" s="300" t="s">
        <v>42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30" ht="13.5" customHeight="1" x14ac:dyDescent="0.25">
      <c r="A2" s="22"/>
      <c r="B2" s="23"/>
      <c r="C2" s="23"/>
      <c r="D2" s="23"/>
      <c r="E2" s="23"/>
      <c r="F2" s="21" t="s">
        <v>44</v>
      </c>
      <c r="G2" s="24"/>
      <c r="H2" s="25" t="s">
        <v>45</v>
      </c>
      <c r="I2" s="23"/>
      <c r="J2" s="23"/>
      <c r="N2" s="263"/>
      <c r="O2" s="262"/>
    </row>
    <row r="3" spans="1:130" ht="18" customHeight="1" x14ac:dyDescent="0.25">
      <c r="A3" s="1"/>
      <c r="B3" s="1"/>
      <c r="C3" s="1"/>
      <c r="D3" s="2"/>
      <c r="G3" s="26"/>
      <c r="H3" t="s">
        <v>46</v>
      </c>
    </row>
    <row r="4" spans="1:130" ht="15" customHeight="1" x14ac:dyDescent="0.25">
      <c r="A4" s="1"/>
      <c r="B4" s="1"/>
      <c r="C4" s="1"/>
      <c r="D4" s="2"/>
      <c r="G4" s="38"/>
      <c r="H4" t="s">
        <v>132</v>
      </c>
    </row>
    <row r="5" spans="1:130" ht="31.5" customHeight="1" x14ac:dyDescent="0.25">
      <c r="A5" s="47" t="s">
        <v>0</v>
      </c>
      <c r="B5" s="47" t="s">
        <v>1</v>
      </c>
      <c r="C5" s="48" t="s">
        <v>2</v>
      </c>
      <c r="D5" s="49" t="s">
        <v>43</v>
      </c>
      <c r="F5" s="27" t="s">
        <v>47</v>
      </c>
      <c r="G5" s="27" t="s">
        <v>48</v>
      </c>
      <c r="H5" s="27" t="s">
        <v>49</v>
      </c>
      <c r="I5" s="27" t="s">
        <v>50</v>
      </c>
      <c r="J5" s="27" t="s">
        <v>53</v>
      </c>
      <c r="K5" s="27" t="s">
        <v>51</v>
      </c>
      <c r="L5" s="27" t="s">
        <v>52</v>
      </c>
      <c r="M5" s="27" t="s">
        <v>355</v>
      </c>
      <c r="N5" s="213" t="s">
        <v>342</v>
      </c>
      <c r="O5" s="236" t="s">
        <v>60</v>
      </c>
    </row>
    <row r="6" spans="1:130" x14ac:dyDescent="0.25">
      <c r="A6" s="306" t="s">
        <v>3</v>
      </c>
      <c r="B6" s="3"/>
      <c r="C6" s="4" t="s">
        <v>4</v>
      </c>
      <c r="D6" s="5"/>
    </row>
    <row r="7" spans="1:130" ht="15" customHeight="1" x14ac:dyDescent="0.25">
      <c r="A7" s="306"/>
      <c r="B7" s="307">
        <v>30060</v>
      </c>
      <c r="C7" s="309" t="s">
        <v>5</v>
      </c>
      <c r="D7" s="6">
        <v>6</v>
      </c>
      <c r="F7" s="302" t="s">
        <v>56</v>
      </c>
      <c r="G7" s="302" t="s">
        <v>54</v>
      </c>
      <c r="H7" s="302" t="s">
        <v>54</v>
      </c>
      <c r="I7" s="302" t="s">
        <v>55</v>
      </c>
      <c r="J7" s="304" t="s">
        <v>401</v>
      </c>
      <c r="K7" s="34"/>
      <c r="L7" s="302" t="s">
        <v>57</v>
      </c>
      <c r="M7" s="34"/>
      <c r="N7" s="311" t="s">
        <v>372</v>
      </c>
      <c r="O7" s="237"/>
    </row>
    <row r="8" spans="1:130" ht="114.75" customHeight="1" x14ac:dyDescent="0.25">
      <c r="A8" s="306"/>
      <c r="B8" s="308"/>
      <c r="C8" s="310"/>
      <c r="D8" s="6">
        <v>4</v>
      </c>
      <c r="F8" s="303"/>
      <c r="G8" s="303"/>
      <c r="H8" s="303"/>
      <c r="I8" s="303"/>
      <c r="J8" s="305"/>
      <c r="K8" s="35"/>
      <c r="L8" s="303"/>
      <c r="M8" s="35"/>
      <c r="N8" s="312"/>
      <c r="O8" s="238" t="s">
        <v>400</v>
      </c>
    </row>
    <row r="9" spans="1:130" ht="92.45" customHeight="1" x14ac:dyDescent="0.25">
      <c r="A9" s="306"/>
      <c r="B9" s="288">
        <v>30062</v>
      </c>
      <c r="C9" s="17" t="s">
        <v>6</v>
      </c>
      <c r="D9" s="6">
        <v>8</v>
      </c>
      <c r="F9" s="36" t="s">
        <v>58</v>
      </c>
      <c r="G9" s="36" t="s">
        <v>59</v>
      </c>
      <c r="H9" s="36" t="s">
        <v>59</v>
      </c>
      <c r="I9" s="37" t="s">
        <v>403</v>
      </c>
      <c r="J9" s="37" t="s">
        <v>402</v>
      </c>
      <c r="K9" s="36" t="s">
        <v>83</v>
      </c>
      <c r="L9" s="36" t="s">
        <v>61</v>
      </c>
      <c r="M9" s="269" t="s">
        <v>366</v>
      </c>
      <c r="N9" s="37" t="s">
        <v>404</v>
      </c>
      <c r="O9" s="239" t="s">
        <v>405</v>
      </c>
    </row>
    <row r="10" spans="1:130" s="277" customFormat="1" ht="61.5" customHeight="1" x14ac:dyDescent="0.25">
      <c r="A10" s="306"/>
      <c r="B10" s="288">
        <v>30065</v>
      </c>
      <c r="C10" s="17" t="s">
        <v>7</v>
      </c>
      <c r="D10" s="8">
        <v>9</v>
      </c>
      <c r="E10" s="257"/>
      <c r="F10" s="279" t="s">
        <v>62</v>
      </c>
      <c r="G10" s="279" t="s">
        <v>63</v>
      </c>
      <c r="H10" s="279" t="s">
        <v>63</v>
      </c>
      <c r="I10" s="279" t="s">
        <v>62</v>
      </c>
      <c r="J10" s="279" t="s">
        <v>64</v>
      </c>
      <c r="K10" s="279" t="s">
        <v>65</v>
      </c>
      <c r="L10" s="279" t="s">
        <v>66</v>
      </c>
      <c r="M10" s="37" t="s">
        <v>406</v>
      </c>
      <c r="N10" s="37" t="s">
        <v>407</v>
      </c>
      <c r="O10" s="292" t="s">
        <v>391</v>
      </c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</row>
    <row r="11" spans="1:130" s="277" customFormat="1" ht="39.75" customHeight="1" thickBot="1" x14ac:dyDescent="0.3">
      <c r="A11" s="306"/>
      <c r="B11" s="278">
        <v>30527</v>
      </c>
      <c r="C11" s="17" t="s">
        <v>353</v>
      </c>
      <c r="D11" s="8">
        <v>1</v>
      </c>
      <c r="E11" s="257"/>
      <c r="F11" s="279" t="s">
        <v>353</v>
      </c>
      <c r="G11" s="279" t="s">
        <v>354</v>
      </c>
      <c r="H11" s="279" t="s">
        <v>354</v>
      </c>
      <c r="I11" s="38"/>
      <c r="J11" s="38"/>
      <c r="K11" s="38"/>
      <c r="L11" s="38"/>
      <c r="M11" s="38"/>
      <c r="N11" s="289" t="s">
        <v>393</v>
      </c>
      <c r="O11" s="292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</row>
    <row r="12" spans="1:130" ht="15.75" thickTop="1" x14ac:dyDescent="0.25">
      <c r="A12" s="306"/>
      <c r="B12" s="7"/>
      <c r="C12" s="17"/>
      <c r="D12" s="9">
        <f>SUM(D7:D11)</f>
        <v>28</v>
      </c>
      <c r="O12" s="242"/>
    </row>
    <row r="13" spans="1:130" x14ac:dyDescent="0.25">
      <c r="A13" s="306"/>
      <c r="B13" s="7"/>
      <c r="C13" s="10" t="s">
        <v>8</v>
      </c>
      <c r="D13" s="6"/>
      <c r="O13" s="242"/>
    </row>
    <row r="14" spans="1:130" ht="94.5" customHeight="1" x14ac:dyDescent="0.25">
      <c r="A14" s="306"/>
      <c r="B14" s="288">
        <v>30063</v>
      </c>
      <c r="C14" s="17" t="s">
        <v>9</v>
      </c>
      <c r="D14" s="6">
        <v>7</v>
      </c>
      <c r="F14" s="36" t="s">
        <v>67</v>
      </c>
      <c r="G14" s="36" t="s">
        <v>68</v>
      </c>
      <c r="H14" s="36" t="s">
        <v>68</v>
      </c>
      <c r="I14" s="37" t="s">
        <v>408</v>
      </c>
      <c r="J14" s="37" t="s">
        <v>409</v>
      </c>
      <c r="K14" s="38"/>
      <c r="L14" s="38"/>
      <c r="M14" s="38"/>
      <c r="N14" s="37" t="s">
        <v>410</v>
      </c>
      <c r="O14" s="239" t="s">
        <v>411</v>
      </c>
    </row>
    <row r="15" spans="1:130" s="277" customFormat="1" ht="47.25" customHeight="1" x14ac:dyDescent="0.25">
      <c r="A15" s="306"/>
      <c r="B15" s="288">
        <v>30066</v>
      </c>
      <c r="C15" s="17" t="s">
        <v>10</v>
      </c>
      <c r="D15" s="6">
        <v>8</v>
      </c>
      <c r="E15" s="257"/>
      <c r="F15" s="279" t="s">
        <v>69</v>
      </c>
      <c r="G15" s="279" t="s">
        <v>70</v>
      </c>
      <c r="H15" s="279" t="s">
        <v>70</v>
      </c>
      <c r="I15" s="279" t="s">
        <v>70</v>
      </c>
      <c r="J15" s="279" t="s">
        <v>71</v>
      </c>
      <c r="K15" s="279" t="s">
        <v>72</v>
      </c>
      <c r="L15" s="279" t="s">
        <v>73</v>
      </c>
      <c r="M15" s="37" t="s">
        <v>412</v>
      </c>
      <c r="N15" s="37" t="s">
        <v>407</v>
      </c>
      <c r="O15" s="292" t="s">
        <v>392</v>
      </c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</row>
    <row r="16" spans="1:130" s="277" customFormat="1" ht="53.25" customHeight="1" x14ac:dyDescent="0.25">
      <c r="A16" s="306"/>
      <c r="B16" s="11">
        <v>30423</v>
      </c>
      <c r="C16" s="17" t="s">
        <v>11</v>
      </c>
      <c r="D16" s="6">
        <v>6</v>
      </c>
      <c r="E16" s="257"/>
      <c r="F16" s="279" t="s">
        <v>74</v>
      </c>
      <c r="G16" s="279" t="s">
        <v>75</v>
      </c>
      <c r="H16" s="279" t="s">
        <v>75</v>
      </c>
      <c r="I16" s="279" t="s">
        <v>74</v>
      </c>
      <c r="J16" s="37" t="s">
        <v>413</v>
      </c>
      <c r="K16" s="38"/>
      <c r="L16" s="38"/>
      <c r="M16" s="38"/>
      <c r="N16" s="284" t="s">
        <v>414</v>
      </c>
      <c r="O16" s="293" t="s">
        <v>415</v>
      </c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</row>
    <row r="17" spans="1:74" ht="87.6" customHeight="1" x14ac:dyDescent="0.25">
      <c r="A17" s="306"/>
      <c r="B17" s="11">
        <v>30424</v>
      </c>
      <c r="C17" s="17" t="s">
        <v>12</v>
      </c>
      <c r="D17" s="6">
        <v>6</v>
      </c>
      <c r="F17" s="36" t="s">
        <v>76</v>
      </c>
      <c r="G17" s="36" t="s">
        <v>76</v>
      </c>
      <c r="H17" s="36" t="s">
        <v>76</v>
      </c>
      <c r="I17" s="36" t="s">
        <v>76</v>
      </c>
      <c r="J17" s="36" t="s">
        <v>76</v>
      </c>
      <c r="K17" s="36" t="s">
        <v>76</v>
      </c>
      <c r="L17" s="38"/>
      <c r="M17" s="37" t="s">
        <v>416</v>
      </c>
      <c r="N17" s="216"/>
      <c r="O17" s="239"/>
    </row>
    <row r="18" spans="1:74" ht="83.25" customHeight="1" thickBot="1" x14ac:dyDescent="0.3">
      <c r="A18" s="306"/>
      <c r="B18" s="11">
        <v>30301</v>
      </c>
      <c r="C18" s="12" t="s">
        <v>13</v>
      </c>
      <c r="D18" s="13">
        <v>4</v>
      </c>
      <c r="F18" s="36" t="s">
        <v>77</v>
      </c>
      <c r="G18" s="36" t="s">
        <v>78</v>
      </c>
      <c r="H18" s="36" t="s">
        <v>78</v>
      </c>
      <c r="I18" s="36" t="s">
        <v>79</v>
      </c>
      <c r="J18" s="36" t="s">
        <v>78</v>
      </c>
      <c r="K18" s="36" t="s">
        <v>78</v>
      </c>
      <c r="L18" s="36" t="s">
        <v>78</v>
      </c>
      <c r="M18" s="270" t="s">
        <v>360</v>
      </c>
      <c r="N18" s="221" t="s">
        <v>386</v>
      </c>
      <c r="O18" s="239" t="s">
        <v>572</v>
      </c>
    </row>
    <row r="19" spans="1:74" ht="15.75" thickTop="1" x14ac:dyDescent="0.25">
      <c r="A19" s="306"/>
      <c r="B19" s="3"/>
      <c r="C19" s="14"/>
      <c r="D19" s="9">
        <f>SUM(D14:D18)</f>
        <v>31</v>
      </c>
    </row>
    <row r="20" spans="1:74" x14ac:dyDescent="0.25">
      <c r="A20" s="306"/>
      <c r="B20" s="15"/>
      <c r="C20" s="28" t="s">
        <v>14</v>
      </c>
      <c r="D20" s="29">
        <f>SUM(D12+D19)</f>
        <v>59</v>
      </c>
    </row>
    <row r="21" spans="1:74" x14ac:dyDescent="0.25">
      <c r="A21" s="306" t="s">
        <v>15</v>
      </c>
      <c r="B21" s="3"/>
      <c r="C21" s="16" t="s">
        <v>4</v>
      </c>
      <c r="D21" s="5"/>
    </row>
    <row r="22" spans="1:74" ht="92.45" customHeight="1" x14ac:dyDescent="0.25">
      <c r="A22" s="306"/>
      <c r="B22" s="288">
        <v>30001</v>
      </c>
      <c r="C22" s="17" t="s">
        <v>16</v>
      </c>
      <c r="D22" s="6">
        <v>8</v>
      </c>
      <c r="F22" s="36" t="s">
        <v>80</v>
      </c>
      <c r="G22" s="36" t="s">
        <v>81</v>
      </c>
      <c r="H22" s="36" t="s">
        <v>81</v>
      </c>
      <c r="I22" s="36" t="s">
        <v>80</v>
      </c>
      <c r="J22" s="37" t="s">
        <v>417</v>
      </c>
      <c r="K22" s="36" t="s">
        <v>82</v>
      </c>
      <c r="L22" s="42" t="s">
        <v>84</v>
      </c>
      <c r="M22" s="37" t="s">
        <v>418</v>
      </c>
      <c r="N22" s="222" t="s">
        <v>419</v>
      </c>
      <c r="O22" s="259" t="s">
        <v>420</v>
      </c>
    </row>
    <row r="23" spans="1:74" s="277" customFormat="1" ht="93.75" customHeight="1" x14ac:dyDescent="0.25">
      <c r="A23" s="306"/>
      <c r="B23" s="278">
        <v>30067</v>
      </c>
      <c r="C23" s="17" t="s">
        <v>17</v>
      </c>
      <c r="D23" s="6">
        <v>6</v>
      </c>
      <c r="E23" s="257"/>
      <c r="F23" s="279" t="s">
        <v>85</v>
      </c>
      <c r="G23" s="279" t="s">
        <v>86</v>
      </c>
      <c r="H23" s="279" t="s">
        <v>86</v>
      </c>
      <c r="I23" s="37" t="s">
        <v>421</v>
      </c>
      <c r="J23" s="279" t="s">
        <v>87</v>
      </c>
      <c r="K23" s="279" t="s">
        <v>88</v>
      </c>
      <c r="L23" s="43"/>
      <c r="M23" s="43"/>
      <c r="N23" s="243" t="s">
        <v>373</v>
      </c>
      <c r="O23" s="294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</row>
    <row r="24" spans="1:74" s="277" customFormat="1" ht="90.95" customHeight="1" x14ac:dyDescent="0.25">
      <c r="A24" s="306"/>
      <c r="B24" s="11">
        <v>30426</v>
      </c>
      <c r="C24" s="17" t="s">
        <v>18</v>
      </c>
      <c r="D24" s="6">
        <v>5</v>
      </c>
      <c r="E24" s="257"/>
      <c r="F24" s="279" t="s">
        <v>89</v>
      </c>
      <c r="G24" s="279" t="s">
        <v>94</v>
      </c>
      <c r="H24" s="279" t="s">
        <v>94</v>
      </c>
      <c r="I24" s="279" t="s">
        <v>89</v>
      </c>
      <c r="J24" s="37" t="s">
        <v>422</v>
      </c>
      <c r="K24" s="37" t="s">
        <v>423</v>
      </c>
      <c r="L24" s="37" t="s">
        <v>424</v>
      </c>
      <c r="M24" s="43"/>
      <c r="N24" s="281" t="s">
        <v>379</v>
      </c>
      <c r="O24" s="297" t="s">
        <v>425</v>
      </c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7"/>
      <c r="BT24" s="257"/>
      <c r="BU24" s="257"/>
      <c r="BV24" s="257"/>
    </row>
    <row r="25" spans="1:74" ht="51" customHeight="1" x14ac:dyDescent="0.25">
      <c r="A25" s="306"/>
      <c r="B25" s="278">
        <v>30006</v>
      </c>
      <c r="C25" s="17" t="s">
        <v>19</v>
      </c>
      <c r="D25" s="6">
        <v>6</v>
      </c>
      <c r="F25" s="36" t="s">
        <v>95</v>
      </c>
      <c r="G25" s="36" t="s">
        <v>96</v>
      </c>
      <c r="H25" s="36" t="s">
        <v>96</v>
      </c>
      <c r="I25" s="36" t="s">
        <v>97</v>
      </c>
      <c r="J25" s="43"/>
      <c r="K25" s="43"/>
      <c r="L25" s="37" t="s">
        <v>426</v>
      </c>
      <c r="M25" s="43"/>
      <c r="N25" s="217"/>
      <c r="O25" s="239" t="s">
        <v>427</v>
      </c>
    </row>
    <row r="26" spans="1:74" ht="60" customHeight="1" thickBot="1" x14ac:dyDescent="0.3">
      <c r="A26" s="306"/>
      <c r="B26" s="278">
        <v>30004</v>
      </c>
      <c r="C26" s="17" t="s">
        <v>20</v>
      </c>
      <c r="D26" s="13">
        <v>6</v>
      </c>
      <c r="F26" s="36" t="s">
        <v>98</v>
      </c>
      <c r="G26" s="36" t="s">
        <v>99</v>
      </c>
      <c r="H26" s="36" t="s">
        <v>99</v>
      </c>
      <c r="I26" s="36" t="s">
        <v>98</v>
      </c>
      <c r="J26" s="37" t="s">
        <v>428</v>
      </c>
      <c r="K26" s="36" t="s">
        <v>176</v>
      </c>
      <c r="L26" s="37" t="s">
        <v>429</v>
      </c>
      <c r="M26" s="43"/>
      <c r="N26" s="37" t="s">
        <v>430</v>
      </c>
      <c r="O26" s="240"/>
    </row>
    <row r="27" spans="1:74" ht="15.75" thickTop="1" x14ac:dyDescent="0.25">
      <c r="A27" s="306"/>
      <c r="B27" s="7"/>
      <c r="C27" s="17"/>
      <c r="D27" s="18">
        <f>SUM(D22:D26)</f>
        <v>31</v>
      </c>
    </row>
    <row r="28" spans="1:74" x14ac:dyDescent="0.25">
      <c r="A28" s="306"/>
      <c r="B28" s="7"/>
      <c r="C28" s="10" t="s">
        <v>8</v>
      </c>
      <c r="D28" s="6"/>
    </row>
    <row r="29" spans="1:74" ht="68.25" customHeight="1" x14ac:dyDescent="0.25">
      <c r="A29" s="306"/>
      <c r="B29" s="11">
        <v>30427</v>
      </c>
      <c r="C29" s="17" t="s">
        <v>21</v>
      </c>
      <c r="D29" s="6">
        <v>5</v>
      </c>
      <c r="F29" s="36" t="s">
        <v>92</v>
      </c>
      <c r="G29" s="36" t="s">
        <v>93</v>
      </c>
      <c r="H29" s="36" t="s">
        <v>93</v>
      </c>
      <c r="I29" s="36" t="s">
        <v>92</v>
      </c>
      <c r="J29" s="43"/>
      <c r="K29" s="36" t="s">
        <v>91</v>
      </c>
      <c r="L29" s="125" t="s">
        <v>174</v>
      </c>
      <c r="M29" s="43"/>
      <c r="N29" s="43"/>
      <c r="O29" s="239" t="s">
        <v>431</v>
      </c>
    </row>
    <row r="30" spans="1:74" ht="44.25" customHeight="1" x14ac:dyDescent="0.25">
      <c r="A30" s="306"/>
      <c r="B30" s="278">
        <v>30007</v>
      </c>
      <c r="C30" s="17" t="s">
        <v>22</v>
      </c>
      <c r="D30" s="6">
        <v>6</v>
      </c>
      <c r="F30" s="38"/>
      <c r="G30" s="36" t="s">
        <v>100</v>
      </c>
      <c r="H30" s="38"/>
      <c r="I30" s="36" t="s">
        <v>101</v>
      </c>
      <c r="J30" s="38"/>
      <c r="K30" s="38"/>
      <c r="L30" s="38"/>
      <c r="M30" s="43"/>
      <c r="N30" s="216"/>
      <c r="O30" s="240"/>
    </row>
    <row r="31" spans="1:74" ht="44.25" customHeight="1" x14ac:dyDescent="0.25">
      <c r="A31" s="306"/>
      <c r="B31" s="278">
        <v>30008</v>
      </c>
      <c r="C31" s="17" t="s">
        <v>23</v>
      </c>
      <c r="D31" s="6">
        <v>6</v>
      </c>
      <c r="F31" s="38"/>
      <c r="G31" s="36" t="s">
        <v>102</v>
      </c>
      <c r="H31" s="38"/>
      <c r="I31" s="36" t="s">
        <v>103</v>
      </c>
      <c r="J31" s="38"/>
      <c r="K31" s="38"/>
      <c r="L31" s="38"/>
      <c r="M31" s="43"/>
      <c r="N31" s="216"/>
      <c r="O31" s="240"/>
    </row>
    <row r="32" spans="1:74" ht="59.25" customHeight="1" x14ac:dyDescent="0.25">
      <c r="A32" s="306"/>
      <c r="B32" s="278">
        <v>30009</v>
      </c>
      <c r="C32" s="17" t="s">
        <v>24</v>
      </c>
      <c r="D32" s="6">
        <v>6</v>
      </c>
      <c r="F32" s="38"/>
      <c r="G32" s="36" t="s">
        <v>104</v>
      </c>
      <c r="H32" s="38"/>
      <c r="I32" s="36" t="s">
        <v>105</v>
      </c>
      <c r="J32" s="38"/>
      <c r="K32" s="37" t="s">
        <v>432</v>
      </c>
      <c r="L32" s="38"/>
      <c r="M32" s="43"/>
      <c r="N32" s="216"/>
      <c r="O32" s="240"/>
    </row>
    <row r="33" spans="1:76" ht="54" customHeight="1" x14ac:dyDescent="0.25">
      <c r="A33" s="306"/>
      <c r="B33" s="278">
        <v>30288</v>
      </c>
      <c r="C33" s="17" t="s">
        <v>25</v>
      </c>
      <c r="D33" s="6">
        <v>1</v>
      </c>
      <c r="F33" s="36" t="s">
        <v>106</v>
      </c>
      <c r="G33" s="36" t="s">
        <v>107</v>
      </c>
      <c r="H33" s="36" t="s">
        <v>107</v>
      </c>
      <c r="I33" s="36" t="s">
        <v>106</v>
      </c>
      <c r="J33" s="38"/>
      <c r="K33" s="36" t="s">
        <v>108</v>
      </c>
      <c r="L33" s="36" t="s">
        <v>109</v>
      </c>
      <c r="M33" s="270" t="s">
        <v>369</v>
      </c>
      <c r="N33" s="217"/>
      <c r="O33" s="240"/>
    </row>
    <row r="34" spans="1:76" ht="45" x14ac:dyDescent="0.25">
      <c r="A34" s="306"/>
      <c r="B34" s="278">
        <v>30011</v>
      </c>
      <c r="C34" s="17" t="s">
        <v>26</v>
      </c>
      <c r="D34" s="6">
        <v>1</v>
      </c>
      <c r="F34" s="38"/>
      <c r="G34" s="36" t="s">
        <v>110</v>
      </c>
      <c r="H34" s="38"/>
      <c r="I34" s="38"/>
      <c r="J34" s="38"/>
      <c r="K34" s="38"/>
      <c r="L34" s="38"/>
      <c r="M34" s="43"/>
      <c r="N34" s="216"/>
      <c r="O34" s="240"/>
    </row>
    <row r="35" spans="1:76" ht="28.5" customHeight="1" thickBot="1" x14ac:dyDescent="0.3">
      <c r="A35" s="306"/>
      <c r="B35" s="7"/>
      <c r="C35" s="12" t="s">
        <v>27</v>
      </c>
      <c r="D35" s="13">
        <v>4</v>
      </c>
      <c r="F35" s="24"/>
      <c r="G35" s="24"/>
      <c r="H35" s="24"/>
      <c r="I35" s="24"/>
      <c r="J35" s="24"/>
      <c r="K35" s="24"/>
      <c r="L35" s="24"/>
      <c r="M35" s="271" t="s">
        <v>363</v>
      </c>
      <c r="N35" s="218"/>
      <c r="O35" s="240"/>
    </row>
    <row r="36" spans="1:76" ht="15.75" thickTop="1" x14ac:dyDescent="0.25">
      <c r="A36" s="306"/>
      <c r="B36" s="3"/>
      <c r="C36" s="14"/>
      <c r="D36" s="18">
        <f>SUM(D29:D35)</f>
        <v>29</v>
      </c>
    </row>
    <row r="37" spans="1:76" x14ac:dyDescent="0.25">
      <c r="A37" s="306"/>
      <c r="B37" s="15"/>
      <c r="C37" s="30" t="s">
        <v>28</v>
      </c>
      <c r="D37" s="31">
        <f>SUM(D27+D36)</f>
        <v>60</v>
      </c>
    </row>
    <row r="38" spans="1:76" x14ac:dyDescent="0.25">
      <c r="A38" s="306" t="s">
        <v>29</v>
      </c>
      <c r="B38" s="19"/>
      <c r="C38" s="16" t="s">
        <v>4</v>
      </c>
      <c r="D38" s="5"/>
    </row>
    <row r="39" spans="1:76" ht="51.75" customHeight="1" x14ac:dyDescent="0.25">
      <c r="A39" s="306"/>
      <c r="B39" s="278">
        <v>30012</v>
      </c>
      <c r="C39" s="17" t="s">
        <v>30</v>
      </c>
      <c r="D39" s="6">
        <v>7</v>
      </c>
      <c r="F39" s="38"/>
      <c r="G39" s="36" t="s">
        <v>111</v>
      </c>
      <c r="H39" s="36" t="s">
        <v>112</v>
      </c>
      <c r="I39" s="36" t="s">
        <v>113</v>
      </c>
      <c r="J39" s="38"/>
      <c r="K39" s="38"/>
      <c r="L39" s="38"/>
      <c r="M39" s="216"/>
      <c r="N39" s="216"/>
      <c r="O39" s="240"/>
    </row>
    <row r="40" spans="1:76" ht="52.5" customHeight="1" x14ac:dyDescent="0.25">
      <c r="A40" s="306"/>
      <c r="B40" s="278">
        <v>30014</v>
      </c>
      <c r="C40" s="17" t="s">
        <v>31</v>
      </c>
      <c r="D40" s="6">
        <v>7</v>
      </c>
      <c r="F40" s="38"/>
      <c r="G40" s="36" t="s">
        <v>114</v>
      </c>
      <c r="H40" s="38"/>
      <c r="I40" s="38"/>
      <c r="J40" s="38"/>
      <c r="K40" s="38"/>
      <c r="L40" s="38"/>
      <c r="M40" s="216"/>
      <c r="N40" s="216"/>
      <c r="O40" s="240"/>
    </row>
    <row r="41" spans="1:76" ht="51.75" customHeight="1" x14ac:dyDescent="0.25">
      <c r="A41" s="306"/>
      <c r="B41" s="278">
        <v>30017</v>
      </c>
      <c r="C41" s="17" t="s">
        <v>32</v>
      </c>
      <c r="D41" s="6">
        <v>6</v>
      </c>
      <c r="F41" s="36" t="s">
        <v>115</v>
      </c>
      <c r="G41" s="36" t="s">
        <v>116</v>
      </c>
      <c r="H41" s="36" t="s">
        <v>116</v>
      </c>
      <c r="I41" s="36" t="s">
        <v>117</v>
      </c>
      <c r="J41" s="38"/>
      <c r="K41" s="38"/>
      <c r="L41" s="37" t="s">
        <v>426</v>
      </c>
      <c r="M41" s="217"/>
      <c r="N41" s="217"/>
      <c r="O41" s="239" t="s">
        <v>427</v>
      </c>
    </row>
    <row r="42" spans="1:76" ht="45.75" customHeight="1" x14ac:dyDescent="0.25">
      <c r="A42" s="306"/>
      <c r="B42" s="278">
        <v>30015</v>
      </c>
      <c r="C42" s="17" t="s">
        <v>33</v>
      </c>
      <c r="D42" s="6">
        <v>7</v>
      </c>
      <c r="F42" s="38"/>
      <c r="G42" s="36" t="s">
        <v>118</v>
      </c>
      <c r="H42" s="38"/>
      <c r="I42" s="36" t="s">
        <v>119</v>
      </c>
      <c r="J42" s="38"/>
      <c r="K42" s="38"/>
      <c r="L42" s="37" t="s">
        <v>433</v>
      </c>
      <c r="M42" s="217"/>
      <c r="N42" s="217"/>
      <c r="O42" s="240"/>
    </row>
    <row r="43" spans="1:76" ht="15.75" thickBot="1" x14ac:dyDescent="0.3">
      <c r="A43" s="306"/>
      <c r="B43" s="7"/>
      <c r="C43" s="17" t="s">
        <v>34</v>
      </c>
      <c r="D43" s="13">
        <v>6</v>
      </c>
      <c r="F43" s="44"/>
      <c r="G43" s="44"/>
      <c r="H43" s="44"/>
      <c r="I43" s="44"/>
      <c r="J43" s="44"/>
      <c r="K43" s="44"/>
      <c r="L43" s="44"/>
      <c r="M43" s="199"/>
      <c r="N43" s="215"/>
      <c r="O43" s="240"/>
    </row>
    <row r="44" spans="1:76" ht="15.75" thickTop="1" x14ac:dyDescent="0.25">
      <c r="A44" s="306"/>
      <c r="B44" s="7"/>
      <c r="C44" s="17"/>
      <c r="D44" s="18">
        <f>SUM(D39:D43)</f>
        <v>33</v>
      </c>
    </row>
    <row r="45" spans="1:76" x14ac:dyDescent="0.25">
      <c r="A45" s="306"/>
      <c r="B45" s="7"/>
      <c r="C45" s="10" t="s">
        <v>8</v>
      </c>
      <c r="D45" s="6"/>
    </row>
    <row r="46" spans="1:76" ht="63.75" customHeight="1" x14ac:dyDescent="0.25">
      <c r="A46" s="306"/>
      <c r="B46" s="278">
        <v>30013</v>
      </c>
      <c r="C46" s="17" t="s">
        <v>35</v>
      </c>
      <c r="D46" s="6">
        <v>7</v>
      </c>
      <c r="E46" s="257"/>
      <c r="F46" s="36" t="s">
        <v>120</v>
      </c>
      <c r="G46" s="36" t="s">
        <v>121</v>
      </c>
      <c r="H46" s="36" t="s">
        <v>121</v>
      </c>
      <c r="I46" s="36" t="s">
        <v>120</v>
      </c>
      <c r="J46" s="37" t="s">
        <v>434</v>
      </c>
      <c r="K46" s="38"/>
      <c r="L46" s="38"/>
      <c r="M46" s="38"/>
      <c r="N46" s="283" t="s">
        <v>383</v>
      </c>
      <c r="O46" s="239" t="s">
        <v>415</v>
      </c>
    </row>
    <row r="47" spans="1:76" s="277" customFormat="1" ht="33.75" customHeight="1" x14ac:dyDescent="0.25">
      <c r="A47" s="306"/>
      <c r="B47" s="278">
        <v>30264</v>
      </c>
      <c r="C47" s="17" t="s">
        <v>36</v>
      </c>
      <c r="D47" s="6">
        <v>6</v>
      </c>
      <c r="E47" s="257"/>
      <c r="F47" s="279" t="s">
        <v>122</v>
      </c>
      <c r="G47" s="38"/>
      <c r="H47" s="279" t="s">
        <v>123</v>
      </c>
      <c r="I47" s="279" t="s">
        <v>122</v>
      </c>
      <c r="J47" s="38"/>
      <c r="K47" s="37" t="s">
        <v>435</v>
      </c>
      <c r="L47" s="38"/>
      <c r="M47" s="38"/>
      <c r="N47" s="280" t="s">
        <v>374</v>
      </c>
      <c r="O47" s="294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7"/>
      <c r="BR47" s="257"/>
      <c r="BS47" s="257"/>
      <c r="BT47" s="257"/>
      <c r="BU47" s="257"/>
      <c r="BV47" s="257"/>
      <c r="BW47" s="257"/>
      <c r="BX47" s="257"/>
    </row>
    <row r="48" spans="1:76" x14ac:dyDescent="0.25">
      <c r="A48" s="306"/>
      <c r="B48" s="7"/>
      <c r="C48" s="17" t="s">
        <v>37</v>
      </c>
      <c r="D48" s="6">
        <v>6</v>
      </c>
      <c r="F48" s="44"/>
      <c r="G48" s="44"/>
      <c r="H48" s="44"/>
      <c r="I48" s="44"/>
      <c r="J48" s="44"/>
      <c r="K48" s="44"/>
      <c r="L48" s="44"/>
      <c r="M48" s="199"/>
      <c r="N48" s="215"/>
      <c r="O48" s="240"/>
    </row>
    <row r="49" spans="1:15" ht="30" x14ac:dyDescent="0.25">
      <c r="A49" s="306"/>
      <c r="B49" s="7"/>
      <c r="C49" s="17" t="s">
        <v>38</v>
      </c>
      <c r="D49" s="6">
        <v>6</v>
      </c>
      <c r="F49" s="44"/>
      <c r="G49" s="44"/>
      <c r="H49" s="44"/>
      <c r="I49" s="44"/>
      <c r="J49" s="44"/>
      <c r="K49" s="44"/>
      <c r="L49" s="44"/>
      <c r="M49" s="199"/>
      <c r="N49" s="215"/>
      <c r="O49" s="240"/>
    </row>
    <row r="50" spans="1:15" ht="15.75" thickBot="1" x14ac:dyDescent="0.3">
      <c r="A50" s="306"/>
      <c r="B50" s="7"/>
      <c r="C50" s="17" t="s">
        <v>39</v>
      </c>
      <c r="D50" s="13">
        <v>3</v>
      </c>
      <c r="F50" s="44"/>
      <c r="G50" s="44"/>
      <c r="H50" s="44"/>
      <c r="I50" s="44"/>
      <c r="J50" s="44"/>
      <c r="K50" s="44"/>
      <c r="L50" s="44"/>
      <c r="M50" s="199"/>
      <c r="N50" s="215"/>
      <c r="O50" s="240"/>
    </row>
    <row r="51" spans="1:15" ht="15.75" thickTop="1" x14ac:dyDescent="0.25">
      <c r="A51" s="306"/>
      <c r="B51" s="3"/>
      <c r="C51" s="20"/>
      <c r="D51" s="18">
        <f>SUM(D46:D50)</f>
        <v>28</v>
      </c>
    </row>
    <row r="52" spans="1:15" x14ac:dyDescent="0.25">
      <c r="A52" s="306"/>
      <c r="B52" s="15"/>
      <c r="C52" s="30" t="s">
        <v>40</v>
      </c>
      <c r="D52" s="31">
        <f>SUM(D44+D51)</f>
        <v>61</v>
      </c>
    </row>
    <row r="53" spans="1:15" x14ac:dyDescent="0.25">
      <c r="A53" s="32"/>
      <c r="B53" s="313" t="s">
        <v>41</v>
      </c>
      <c r="C53" s="314"/>
      <c r="D53" s="33">
        <f>SUM(D37,D20,D52)</f>
        <v>180</v>
      </c>
    </row>
  </sheetData>
  <mergeCells count="14">
    <mergeCell ref="N7:N8"/>
    <mergeCell ref="A21:A37"/>
    <mergeCell ref="A38:A52"/>
    <mergeCell ref="B53:C53"/>
    <mergeCell ref="L7:L8"/>
    <mergeCell ref="A1:J1"/>
    <mergeCell ref="F7:F8"/>
    <mergeCell ref="G7:G8"/>
    <mergeCell ref="H7:H8"/>
    <mergeCell ref="I7:I8"/>
    <mergeCell ref="J7:J8"/>
    <mergeCell ref="A6:A20"/>
    <mergeCell ref="B7:B8"/>
    <mergeCell ref="C7:C8"/>
  </mergeCells>
  <pageMargins left="0.23622047244094491" right="0.23622047244094491" top="0.74803149606299213" bottom="0.74803149606299213" header="0.31496062992125984" footer="0.31496062992125984"/>
  <pageSetup paperSize="8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="70" zoomScaleNormal="70" workbookViewId="0">
      <pane xSplit="5" ySplit="6" topLeftCell="F16" activePane="bottomRight" state="frozen"/>
      <selection pane="topRight" activeCell="F1" sqref="F1"/>
      <selection pane="bottomLeft" activeCell="A6" sqref="A6"/>
      <selection pane="bottomRight" activeCell="O18" sqref="O18"/>
    </sheetView>
  </sheetViews>
  <sheetFormatPr defaultRowHeight="15" x14ac:dyDescent="0.25"/>
  <cols>
    <col min="1" max="1" width="5.5703125" customWidth="1"/>
    <col min="2" max="2" width="7.7109375" customWidth="1"/>
    <col min="3" max="3" width="34.42578125" customWidth="1"/>
    <col min="4" max="4" width="6.28515625" customWidth="1"/>
    <col min="5" max="5" width="2.85546875" customWidth="1"/>
    <col min="6" max="6" width="10.42578125" customWidth="1"/>
    <col min="7" max="7" width="11" customWidth="1"/>
    <col min="8" max="8" width="12" customWidth="1"/>
    <col min="9" max="9" width="12.7109375" customWidth="1"/>
    <col min="10" max="10" width="12.42578125" customWidth="1"/>
    <col min="11" max="11" width="12.7109375" customWidth="1"/>
    <col min="12" max="12" width="12" customWidth="1"/>
    <col min="13" max="13" width="12" style="257" customWidth="1"/>
    <col min="14" max="14" width="14.5703125" style="214" customWidth="1"/>
    <col min="15" max="15" width="49.140625" style="21" customWidth="1"/>
  </cols>
  <sheetData>
    <row r="1" spans="1:15" ht="41.25" customHeight="1" x14ac:dyDescent="0.25">
      <c r="A1" s="300" t="s">
        <v>133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5" ht="18.75" x14ac:dyDescent="0.25">
      <c r="A2" s="39"/>
      <c r="B2" s="40"/>
      <c r="C2" s="40"/>
      <c r="D2" s="40"/>
      <c r="E2" s="40"/>
      <c r="F2" s="21" t="s">
        <v>44</v>
      </c>
      <c r="G2" s="24"/>
      <c r="H2" s="25" t="s">
        <v>45</v>
      </c>
      <c r="I2" s="40"/>
      <c r="J2" s="40"/>
      <c r="N2" s="263"/>
      <c r="O2" s="262"/>
    </row>
    <row r="3" spans="1:15" x14ac:dyDescent="0.25">
      <c r="A3" s="1"/>
      <c r="B3" s="1"/>
      <c r="C3" s="1"/>
      <c r="D3" s="2"/>
      <c r="G3" s="26"/>
      <c r="H3" t="s">
        <v>46</v>
      </c>
    </row>
    <row r="4" spans="1:15" x14ac:dyDescent="0.25">
      <c r="A4" s="1"/>
      <c r="B4" s="1"/>
      <c r="C4" s="1"/>
      <c r="D4" s="2"/>
      <c r="G4" s="38"/>
      <c r="H4" t="s">
        <v>132</v>
      </c>
    </row>
    <row r="5" spans="1:15" ht="30" x14ac:dyDescent="0.25">
      <c r="A5" s="47" t="s">
        <v>0</v>
      </c>
      <c r="B5" s="47" t="s">
        <v>1</v>
      </c>
      <c r="C5" s="48" t="s">
        <v>2</v>
      </c>
      <c r="D5" s="49" t="s">
        <v>130</v>
      </c>
      <c r="F5" s="27" t="s">
        <v>131</v>
      </c>
      <c r="G5" s="27" t="s">
        <v>48</v>
      </c>
      <c r="H5" s="27" t="s">
        <v>49</v>
      </c>
      <c r="I5" s="27" t="s">
        <v>50</v>
      </c>
      <c r="J5" s="27" t="s">
        <v>53</v>
      </c>
      <c r="K5" s="27" t="s">
        <v>51</v>
      </c>
      <c r="L5" s="27" t="s">
        <v>52</v>
      </c>
      <c r="M5" s="27" t="s">
        <v>355</v>
      </c>
      <c r="N5" s="213" t="s">
        <v>342</v>
      </c>
      <c r="O5" s="230" t="s">
        <v>60</v>
      </c>
    </row>
    <row r="6" spans="1:15" x14ac:dyDescent="0.25">
      <c r="A6" s="306" t="s">
        <v>3</v>
      </c>
      <c r="B6" s="3"/>
      <c r="C6" s="4" t="s">
        <v>4</v>
      </c>
      <c r="D6" s="5"/>
    </row>
    <row r="7" spans="1:15" x14ac:dyDescent="0.25">
      <c r="A7" s="306"/>
      <c r="B7" s="307">
        <v>30060</v>
      </c>
      <c r="C7" s="309" t="s">
        <v>5</v>
      </c>
      <c r="D7" s="6">
        <v>6</v>
      </c>
      <c r="F7" s="302" t="s">
        <v>56</v>
      </c>
      <c r="G7" s="302" t="s">
        <v>54</v>
      </c>
      <c r="H7" s="302" t="s">
        <v>54</v>
      </c>
      <c r="I7" s="302" t="s">
        <v>55</v>
      </c>
      <c r="J7" s="304" t="s">
        <v>436</v>
      </c>
      <c r="K7" s="34"/>
      <c r="L7" s="302" t="s">
        <v>171</v>
      </c>
      <c r="M7" s="34"/>
      <c r="N7" s="311" t="s">
        <v>376</v>
      </c>
      <c r="O7" s="231"/>
    </row>
    <row r="8" spans="1:15" ht="72" customHeight="1" x14ac:dyDescent="0.25">
      <c r="A8" s="306"/>
      <c r="B8" s="308"/>
      <c r="C8" s="310"/>
      <c r="D8" s="6">
        <v>4</v>
      </c>
      <c r="F8" s="303"/>
      <c r="G8" s="303"/>
      <c r="H8" s="303"/>
      <c r="I8" s="303"/>
      <c r="J8" s="305"/>
      <c r="K8" s="35"/>
      <c r="L8" s="303"/>
      <c r="M8" s="35"/>
      <c r="N8" s="312"/>
      <c r="O8" s="232" t="s">
        <v>437</v>
      </c>
    </row>
    <row r="9" spans="1:15" ht="77.45" customHeight="1" x14ac:dyDescent="0.25">
      <c r="A9" s="306"/>
      <c r="B9" s="288">
        <v>30062</v>
      </c>
      <c r="C9" s="17" t="s">
        <v>6</v>
      </c>
      <c r="D9" s="6">
        <v>8</v>
      </c>
      <c r="F9" s="36" t="s">
        <v>58</v>
      </c>
      <c r="G9" s="36" t="s">
        <v>59</v>
      </c>
      <c r="H9" s="36" t="s">
        <v>59</v>
      </c>
      <c r="I9" s="37" t="s">
        <v>403</v>
      </c>
      <c r="J9" s="37" t="s">
        <v>438</v>
      </c>
      <c r="K9" s="36" t="s">
        <v>83</v>
      </c>
      <c r="L9" s="36" t="s">
        <v>61</v>
      </c>
      <c r="M9" s="269" t="s">
        <v>366</v>
      </c>
      <c r="N9" s="37" t="s">
        <v>439</v>
      </c>
      <c r="O9" s="227" t="s">
        <v>440</v>
      </c>
    </row>
    <row r="10" spans="1:15" ht="66" customHeight="1" x14ac:dyDescent="0.25">
      <c r="A10" s="306"/>
      <c r="B10" s="288">
        <v>30065</v>
      </c>
      <c r="C10" s="17" t="s">
        <v>7</v>
      </c>
      <c r="D10" s="6">
        <v>9</v>
      </c>
      <c r="F10" s="36" t="s">
        <v>62</v>
      </c>
      <c r="G10" s="36" t="s">
        <v>63</v>
      </c>
      <c r="H10" s="36" t="s">
        <v>63</v>
      </c>
      <c r="I10" s="36" t="s">
        <v>62</v>
      </c>
      <c r="J10" s="36" t="s">
        <v>64</v>
      </c>
      <c r="K10" s="36" t="s">
        <v>65</v>
      </c>
      <c r="L10" s="36" t="s">
        <v>66</v>
      </c>
      <c r="M10" s="37" t="s">
        <v>406</v>
      </c>
      <c r="N10" s="37" t="s">
        <v>441</v>
      </c>
      <c r="O10" s="261" t="s">
        <v>442</v>
      </c>
    </row>
    <row r="11" spans="1:15" ht="40.5" customHeight="1" thickBot="1" x14ac:dyDescent="0.3">
      <c r="A11" s="306"/>
      <c r="B11" s="266">
        <v>30527</v>
      </c>
      <c r="C11" s="17" t="s">
        <v>353</v>
      </c>
      <c r="D11" s="13">
        <v>1</v>
      </c>
      <c r="F11" s="265" t="s">
        <v>353</v>
      </c>
      <c r="G11" s="265" t="s">
        <v>354</v>
      </c>
      <c r="H11" s="265" t="s">
        <v>354</v>
      </c>
      <c r="I11" s="38"/>
      <c r="J11" s="38"/>
      <c r="K11" s="38"/>
      <c r="L11" s="38"/>
      <c r="M11" s="38"/>
      <c r="N11" s="289" t="s">
        <v>393</v>
      </c>
      <c r="O11" s="261"/>
    </row>
    <row r="12" spans="1:15" ht="15.75" thickTop="1" x14ac:dyDescent="0.25">
      <c r="A12" s="306"/>
      <c r="B12" s="7"/>
      <c r="C12" s="17"/>
      <c r="D12" s="18">
        <f>SUM(D7:D11)</f>
        <v>28</v>
      </c>
    </row>
    <row r="13" spans="1:15" x14ac:dyDescent="0.25">
      <c r="A13" s="306"/>
      <c r="B13" s="7"/>
      <c r="C13" s="10" t="s">
        <v>8</v>
      </c>
      <c r="D13" s="50"/>
    </row>
    <row r="14" spans="1:15" ht="75" x14ac:dyDescent="0.25">
      <c r="A14" s="306"/>
      <c r="B14" s="288">
        <v>30063</v>
      </c>
      <c r="C14" s="17" t="s">
        <v>9</v>
      </c>
      <c r="D14" s="6">
        <v>7</v>
      </c>
      <c r="F14" s="36" t="s">
        <v>67</v>
      </c>
      <c r="G14" s="36" t="s">
        <v>68</v>
      </c>
      <c r="H14" s="36" t="s">
        <v>68</v>
      </c>
      <c r="I14" s="37" t="s">
        <v>443</v>
      </c>
      <c r="J14" s="37" t="s">
        <v>409</v>
      </c>
      <c r="K14" s="38"/>
      <c r="L14" s="38"/>
      <c r="M14" s="38"/>
      <c r="N14" s="37" t="s">
        <v>410</v>
      </c>
      <c r="O14" s="227" t="s">
        <v>444</v>
      </c>
    </row>
    <row r="15" spans="1:15" ht="66" customHeight="1" x14ac:dyDescent="0.25">
      <c r="A15" s="306"/>
      <c r="B15" s="288">
        <v>30066</v>
      </c>
      <c r="C15" s="17" t="s">
        <v>10</v>
      </c>
      <c r="D15" s="6">
        <v>8</v>
      </c>
      <c r="F15" s="36" t="s">
        <v>69</v>
      </c>
      <c r="G15" s="36" t="s">
        <v>70</v>
      </c>
      <c r="H15" s="36" t="s">
        <v>70</v>
      </c>
      <c r="I15" s="36" t="s">
        <v>70</v>
      </c>
      <c r="J15" s="36" t="s">
        <v>71</v>
      </c>
      <c r="K15" s="36" t="s">
        <v>72</v>
      </c>
      <c r="L15" s="36" t="s">
        <v>73</v>
      </c>
      <c r="M15" s="37" t="s">
        <v>412</v>
      </c>
      <c r="N15" s="37" t="s">
        <v>441</v>
      </c>
      <c r="O15" s="261" t="s">
        <v>442</v>
      </c>
    </row>
    <row r="16" spans="1:15" ht="51.6" customHeight="1" x14ac:dyDescent="0.25">
      <c r="A16" s="306"/>
      <c r="B16" s="11">
        <v>30423</v>
      </c>
      <c r="C16" s="17" t="s">
        <v>11</v>
      </c>
      <c r="D16" s="6">
        <v>6</v>
      </c>
      <c r="F16" s="36" t="s">
        <v>74</v>
      </c>
      <c r="G16" s="36" t="s">
        <v>75</v>
      </c>
      <c r="H16" s="36" t="s">
        <v>75</v>
      </c>
      <c r="I16" s="36" t="s">
        <v>74</v>
      </c>
      <c r="J16" s="37" t="s">
        <v>413</v>
      </c>
      <c r="K16" s="38"/>
      <c r="L16" s="38"/>
      <c r="M16" s="38"/>
      <c r="N16" s="284" t="s">
        <v>414</v>
      </c>
      <c r="O16" s="227" t="s">
        <v>445</v>
      </c>
    </row>
    <row r="17" spans="1:15" ht="87.95" customHeight="1" x14ac:dyDescent="0.25">
      <c r="A17" s="306"/>
      <c r="B17" s="11">
        <v>30424</v>
      </c>
      <c r="C17" s="17" t="s">
        <v>12</v>
      </c>
      <c r="D17" s="6">
        <v>6</v>
      </c>
      <c r="F17" s="36" t="s">
        <v>76</v>
      </c>
      <c r="G17" s="36" t="s">
        <v>76</v>
      </c>
      <c r="H17" s="36" t="s">
        <v>76</v>
      </c>
      <c r="I17" s="36" t="s">
        <v>76</v>
      </c>
      <c r="J17" s="36" t="s">
        <v>76</v>
      </c>
      <c r="K17" s="36" t="s">
        <v>76</v>
      </c>
      <c r="L17" s="38"/>
      <c r="M17" s="37" t="s">
        <v>416</v>
      </c>
      <c r="N17" s="216"/>
      <c r="O17" s="227"/>
    </row>
    <row r="18" spans="1:15" ht="45.75" thickBot="1" x14ac:dyDescent="0.3">
      <c r="A18" s="306"/>
      <c r="B18" s="7"/>
      <c r="C18" s="12" t="s">
        <v>13</v>
      </c>
      <c r="D18" s="13">
        <v>4</v>
      </c>
      <c r="F18" s="36" t="s">
        <v>77</v>
      </c>
      <c r="G18" s="36" t="s">
        <v>78</v>
      </c>
      <c r="H18" s="36" t="s">
        <v>78</v>
      </c>
      <c r="I18" s="36" t="s">
        <v>79</v>
      </c>
      <c r="J18" s="36" t="s">
        <v>78</v>
      </c>
      <c r="K18" s="36" t="s">
        <v>78</v>
      </c>
      <c r="L18" s="36" t="s">
        <v>78</v>
      </c>
      <c r="M18" s="270" t="s">
        <v>360</v>
      </c>
      <c r="N18" s="223" t="s">
        <v>386</v>
      </c>
      <c r="O18" s="227" t="s">
        <v>573</v>
      </c>
    </row>
    <row r="19" spans="1:15" ht="15.75" thickTop="1" x14ac:dyDescent="0.25">
      <c r="A19" s="306"/>
      <c r="B19" s="7"/>
      <c r="C19" s="12"/>
      <c r="D19" s="18">
        <f>SUM(D14:D18)</f>
        <v>31</v>
      </c>
    </row>
    <row r="20" spans="1:15" ht="12.75" customHeight="1" x14ac:dyDescent="0.25">
      <c r="A20" s="306"/>
      <c r="B20" s="15"/>
      <c r="C20" s="51" t="s">
        <v>14</v>
      </c>
      <c r="D20" s="52">
        <f>SUM(D12+D19)</f>
        <v>59</v>
      </c>
    </row>
    <row r="21" spans="1:15" ht="12.75" hidden="1" customHeight="1" x14ac:dyDescent="0.25">
      <c r="A21" s="306" t="s">
        <v>15</v>
      </c>
      <c r="B21" s="3"/>
      <c r="C21" s="16" t="s">
        <v>4</v>
      </c>
      <c r="D21" s="5"/>
    </row>
    <row r="22" spans="1:15" ht="84.6" customHeight="1" x14ac:dyDescent="0.25">
      <c r="A22" s="306"/>
      <c r="B22" s="288">
        <v>30001</v>
      </c>
      <c r="C22" s="17" t="s">
        <v>16</v>
      </c>
      <c r="D22" s="6">
        <v>8</v>
      </c>
      <c r="F22" s="36" t="s">
        <v>80</v>
      </c>
      <c r="G22" s="36" t="s">
        <v>81</v>
      </c>
      <c r="H22" s="36" t="s">
        <v>81</v>
      </c>
      <c r="I22" s="36" t="s">
        <v>80</v>
      </c>
      <c r="J22" s="37" t="s">
        <v>417</v>
      </c>
      <c r="K22" s="36" t="s">
        <v>82</v>
      </c>
      <c r="L22" s="42" t="s">
        <v>84</v>
      </c>
      <c r="M22" s="37" t="s">
        <v>418</v>
      </c>
      <c r="N22" s="222" t="s">
        <v>410</v>
      </c>
      <c r="O22" s="261" t="s">
        <v>446</v>
      </c>
    </row>
    <row r="23" spans="1:15" ht="71.099999999999994" customHeight="1" x14ac:dyDescent="0.25">
      <c r="A23" s="306"/>
      <c r="B23" s="7">
        <v>30067</v>
      </c>
      <c r="C23" s="17" t="s">
        <v>17</v>
      </c>
      <c r="D23" s="6">
        <v>6</v>
      </c>
      <c r="F23" s="36" t="s">
        <v>85</v>
      </c>
      <c r="G23" s="36" t="s">
        <v>86</v>
      </c>
      <c r="H23" s="36" t="s">
        <v>86</v>
      </c>
      <c r="I23" s="37" t="s">
        <v>421</v>
      </c>
      <c r="J23" s="36" t="s">
        <v>87</v>
      </c>
      <c r="K23" s="36" t="s">
        <v>88</v>
      </c>
      <c r="L23" s="43"/>
      <c r="M23" s="43"/>
      <c r="N23" s="243" t="s">
        <v>373</v>
      </c>
      <c r="O23" s="233"/>
    </row>
    <row r="24" spans="1:15" ht="87" customHeight="1" x14ac:dyDescent="0.25">
      <c r="A24" s="306"/>
      <c r="B24" s="11">
        <v>30426</v>
      </c>
      <c r="C24" s="17" t="s">
        <v>18</v>
      </c>
      <c r="D24" s="6">
        <v>5</v>
      </c>
      <c r="F24" s="36" t="s">
        <v>89</v>
      </c>
      <c r="G24" s="36" t="s">
        <v>94</v>
      </c>
      <c r="H24" s="36" t="s">
        <v>94</v>
      </c>
      <c r="I24" s="36" t="s">
        <v>89</v>
      </c>
      <c r="J24" s="37" t="s">
        <v>447</v>
      </c>
      <c r="K24" s="37" t="s">
        <v>423</v>
      </c>
      <c r="L24" s="37" t="s">
        <v>424</v>
      </c>
      <c r="M24" s="43"/>
      <c r="N24" s="281" t="s">
        <v>380</v>
      </c>
      <c r="O24" s="232" t="s">
        <v>448</v>
      </c>
    </row>
    <row r="25" spans="1:15" ht="53.25" customHeight="1" x14ac:dyDescent="0.25">
      <c r="A25" s="306"/>
      <c r="B25" s="7">
        <v>30006</v>
      </c>
      <c r="C25" s="17" t="s">
        <v>19</v>
      </c>
      <c r="D25" s="6">
        <v>6</v>
      </c>
      <c r="F25" s="36" t="s">
        <v>95</v>
      </c>
      <c r="G25" s="36" t="s">
        <v>96</v>
      </c>
      <c r="H25" s="36" t="s">
        <v>96</v>
      </c>
      <c r="I25" s="36" t="s">
        <v>97</v>
      </c>
      <c r="J25" s="43"/>
      <c r="K25" s="43"/>
      <c r="L25" s="37" t="s">
        <v>426</v>
      </c>
      <c r="M25" s="43"/>
      <c r="N25" s="217"/>
      <c r="O25" s="227" t="s">
        <v>449</v>
      </c>
    </row>
    <row r="26" spans="1:15" ht="65.25" customHeight="1" thickBot="1" x14ac:dyDescent="0.3">
      <c r="A26" s="306"/>
      <c r="B26" s="7">
        <v>30004</v>
      </c>
      <c r="C26" s="17" t="s">
        <v>20</v>
      </c>
      <c r="D26" s="13">
        <v>6</v>
      </c>
      <c r="F26" s="36" t="s">
        <v>98</v>
      </c>
      <c r="G26" s="36" t="s">
        <v>99</v>
      </c>
      <c r="H26" s="36" t="s">
        <v>99</v>
      </c>
      <c r="I26" s="36" t="s">
        <v>98</v>
      </c>
      <c r="J26" s="37" t="s">
        <v>428</v>
      </c>
      <c r="K26" s="36" t="s">
        <v>176</v>
      </c>
      <c r="L26" s="37" t="s">
        <v>429</v>
      </c>
      <c r="M26" s="43"/>
      <c r="N26" s="37" t="s">
        <v>430</v>
      </c>
      <c r="O26" s="233"/>
    </row>
    <row r="27" spans="1:15" ht="15.75" thickTop="1" x14ac:dyDescent="0.25">
      <c r="A27" s="306"/>
      <c r="B27" s="7"/>
      <c r="C27" s="17"/>
      <c r="D27" s="18">
        <f>SUM(D22:D26)</f>
        <v>31</v>
      </c>
    </row>
    <row r="28" spans="1:15" x14ac:dyDescent="0.25">
      <c r="A28" s="306"/>
      <c r="B28" s="7"/>
      <c r="C28" s="10" t="s">
        <v>8</v>
      </c>
      <c r="D28" s="6"/>
    </row>
    <row r="29" spans="1:15" ht="62.1" customHeight="1" x14ac:dyDescent="0.25">
      <c r="A29" s="306"/>
      <c r="B29" s="11">
        <v>30427</v>
      </c>
      <c r="C29" s="17" t="s">
        <v>21</v>
      </c>
      <c r="D29" s="6">
        <v>5</v>
      </c>
      <c r="F29" s="36" t="s">
        <v>92</v>
      </c>
      <c r="G29" s="36" t="s">
        <v>93</v>
      </c>
      <c r="H29" s="36" t="s">
        <v>93</v>
      </c>
      <c r="I29" s="36" t="s">
        <v>92</v>
      </c>
      <c r="J29" s="43"/>
      <c r="K29" s="36" t="s">
        <v>91</v>
      </c>
      <c r="L29" s="125" t="s">
        <v>174</v>
      </c>
      <c r="M29" s="43"/>
      <c r="N29" s="43"/>
      <c r="O29" s="227" t="s">
        <v>450</v>
      </c>
    </row>
    <row r="30" spans="1:15" ht="26.25" customHeight="1" x14ac:dyDescent="0.25">
      <c r="A30" s="306"/>
      <c r="B30" s="7">
        <v>30023</v>
      </c>
      <c r="C30" s="17" t="s">
        <v>124</v>
      </c>
      <c r="D30" s="6">
        <v>8</v>
      </c>
      <c r="F30" s="38"/>
      <c r="G30" s="38"/>
      <c r="H30" s="38"/>
      <c r="I30" s="38"/>
      <c r="J30" s="38"/>
      <c r="K30" s="38"/>
      <c r="L30" s="38"/>
      <c r="M30" s="216"/>
      <c r="N30" s="216"/>
      <c r="O30" s="233"/>
    </row>
    <row r="31" spans="1:15" x14ac:dyDescent="0.25">
      <c r="A31" s="306"/>
      <c r="B31" s="307">
        <v>30025</v>
      </c>
      <c r="C31" s="309" t="s">
        <v>125</v>
      </c>
      <c r="D31" s="6">
        <v>4</v>
      </c>
      <c r="F31" s="320"/>
      <c r="G31" s="320"/>
      <c r="H31" s="320"/>
      <c r="I31" s="320"/>
      <c r="J31" s="320"/>
      <c r="K31" s="320"/>
      <c r="L31" s="320"/>
      <c r="M31" s="311"/>
      <c r="N31" s="311"/>
      <c r="O31" s="318"/>
    </row>
    <row r="32" spans="1:15" x14ac:dyDescent="0.25">
      <c r="A32" s="306"/>
      <c r="B32" s="308"/>
      <c r="C32" s="310"/>
      <c r="D32" s="6">
        <v>4</v>
      </c>
      <c r="F32" s="321"/>
      <c r="G32" s="321"/>
      <c r="H32" s="321"/>
      <c r="I32" s="321"/>
      <c r="J32" s="321"/>
      <c r="K32" s="321"/>
      <c r="L32" s="321"/>
      <c r="M32" s="312"/>
      <c r="N32" s="312"/>
      <c r="O32" s="319"/>
    </row>
    <row r="33" spans="1:15" ht="59.25" customHeight="1" x14ac:dyDescent="0.25">
      <c r="A33" s="306"/>
      <c r="B33" s="11">
        <v>30352</v>
      </c>
      <c r="C33" s="17" t="s">
        <v>36</v>
      </c>
      <c r="D33" s="6">
        <v>6</v>
      </c>
      <c r="F33" s="36" t="s">
        <v>122</v>
      </c>
      <c r="G33" s="43"/>
      <c r="H33" s="36" t="s">
        <v>134</v>
      </c>
      <c r="I33" s="36" t="s">
        <v>122</v>
      </c>
      <c r="J33" s="43"/>
      <c r="K33" s="212" t="s">
        <v>347</v>
      </c>
      <c r="L33" s="43"/>
      <c r="M33" s="43"/>
      <c r="N33" s="224" t="s">
        <v>374</v>
      </c>
      <c r="O33" s="233"/>
    </row>
    <row r="34" spans="1:15" ht="45" x14ac:dyDescent="0.25">
      <c r="A34" s="306"/>
      <c r="B34" s="7">
        <v>30288</v>
      </c>
      <c r="C34" s="60" t="s">
        <v>25</v>
      </c>
      <c r="D34" s="6">
        <v>1</v>
      </c>
      <c r="F34" s="36" t="s">
        <v>106</v>
      </c>
      <c r="G34" s="36" t="s">
        <v>107</v>
      </c>
      <c r="H34" s="36" t="s">
        <v>107</v>
      </c>
      <c r="I34" s="36" t="s">
        <v>106</v>
      </c>
      <c r="J34" s="43"/>
      <c r="K34" s="36" t="s">
        <v>108</v>
      </c>
      <c r="L34" s="42" t="s">
        <v>109</v>
      </c>
      <c r="M34" s="270" t="s">
        <v>369</v>
      </c>
      <c r="N34" s="216"/>
      <c r="O34" s="233"/>
    </row>
    <row r="35" spans="1:15" ht="19.5" thickBot="1" x14ac:dyDescent="0.3">
      <c r="A35" s="306"/>
      <c r="B35" s="7"/>
      <c r="C35" s="12" t="s">
        <v>27</v>
      </c>
      <c r="D35" s="13">
        <v>4</v>
      </c>
      <c r="F35" s="24"/>
      <c r="G35" s="24"/>
      <c r="H35" s="24"/>
      <c r="I35" s="24"/>
      <c r="J35" s="24"/>
      <c r="K35" s="24"/>
      <c r="L35" s="64"/>
      <c r="M35" s="271" t="s">
        <v>363</v>
      </c>
      <c r="N35" s="218"/>
      <c r="O35" s="234"/>
    </row>
    <row r="36" spans="1:15" ht="15.75" thickTop="1" x14ac:dyDescent="0.25">
      <c r="A36" s="306"/>
      <c r="B36" s="53"/>
      <c r="C36" s="28"/>
      <c r="D36" s="29">
        <f>SUM(D29:D35)</f>
        <v>32</v>
      </c>
    </row>
    <row r="37" spans="1:15" x14ac:dyDescent="0.25">
      <c r="A37" s="306"/>
      <c r="B37" s="54"/>
      <c r="C37" s="55" t="s">
        <v>28</v>
      </c>
      <c r="D37" s="56">
        <f>SUM(D27+D36)</f>
        <v>63</v>
      </c>
    </row>
    <row r="38" spans="1:15" x14ac:dyDescent="0.25">
      <c r="A38" s="315" t="s">
        <v>29</v>
      </c>
      <c r="B38" s="19"/>
      <c r="C38" s="16" t="s">
        <v>4</v>
      </c>
      <c r="D38" s="5"/>
    </row>
    <row r="39" spans="1:15" x14ac:dyDescent="0.25">
      <c r="A39" s="316"/>
      <c r="B39" s="7">
        <v>30026</v>
      </c>
      <c r="C39" s="17" t="s">
        <v>126</v>
      </c>
      <c r="D39" s="6">
        <v>8</v>
      </c>
      <c r="F39" s="43"/>
      <c r="G39" s="43"/>
      <c r="H39" s="43"/>
      <c r="I39" s="43"/>
      <c r="J39" s="43"/>
      <c r="K39" s="43"/>
      <c r="L39" s="38"/>
      <c r="M39" s="216"/>
      <c r="N39" s="216"/>
      <c r="O39" s="233"/>
    </row>
    <row r="40" spans="1:15" x14ac:dyDescent="0.25">
      <c r="A40" s="316"/>
      <c r="B40" s="7">
        <v>30024</v>
      </c>
      <c r="C40" s="17" t="s">
        <v>127</v>
      </c>
      <c r="D40" s="6">
        <v>6</v>
      </c>
      <c r="F40" s="43"/>
      <c r="G40" s="43"/>
      <c r="H40" s="43"/>
      <c r="I40" s="43"/>
      <c r="J40" s="43"/>
      <c r="K40" s="43"/>
      <c r="L40" s="38"/>
      <c r="M40" s="216"/>
      <c r="N40" s="216"/>
      <c r="O40" s="233"/>
    </row>
    <row r="41" spans="1:15" ht="52.5" customHeight="1" x14ac:dyDescent="0.25">
      <c r="A41" s="316"/>
      <c r="B41" s="7">
        <v>30017</v>
      </c>
      <c r="C41" s="17" t="s">
        <v>32</v>
      </c>
      <c r="D41" s="6">
        <v>8</v>
      </c>
      <c r="F41" s="36" t="s">
        <v>115</v>
      </c>
      <c r="G41" s="36" t="s">
        <v>116</v>
      </c>
      <c r="H41" s="36" t="s">
        <v>116</v>
      </c>
      <c r="I41" s="36" t="s">
        <v>135</v>
      </c>
      <c r="J41" s="43"/>
      <c r="K41" s="43"/>
      <c r="L41" s="37" t="s">
        <v>451</v>
      </c>
      <c r="M41" s="217"/>
      <c r="N41" s="217"/>
      <c r="O41" s="227" t="s">
        <v>452</v>
      </c>
    </row>
    <row r="42" spans="1:15" ht="15.75" thickBot="1" x14ac:dyDescent="0.3">
      <c r="A42" s="316"/>
      <c r="B42" s="7"/>
      <c r="C42" s="17" t="s">
        <v>34</v>
      </c>
      <c r="D42" s="13">
        <v>6</v>
      </c>
      <c r="F42" s="44"/>
      <c r="G42" s="44"/>
      <c r="H42" s="44"/>
      <c r="I42" s="44"/>
      <c r="J42" s="44"/>
      <c r="K42" s="44"/>
      <c r="L42" s="44"/>
      <c r="M42" s="217"/>
      <c r="N42" s="217"/>
      <c r="O42" s="233"/>
    </row>
    <row r="43" spans="1:15" ht="15.75" thickTop="1" x14ac:dyDescent="0.25">
      <c r="A43" s="316"/>
      <c r="B43" s="7"/>
      <c r="C43" s="17"/>
      <c r="D43" s="18">
        <f>SUM(D39:D42)</f>
        <v>28</v>
      </c>
      <c r="N43"/>
    </row>
    <row r="44" spans="1:15" x14ac:dyDescent="0.25">
      <c r="A44" s="316"/>
      <c r="B44" s="7"/>
      <c r="C44" s="10" t="s">
        <v>8</v>
      </c>
      <c r="D44" s="6"/>
    </row>
    <row r="45" spans="1:15" ht="58.5" customHeight="1" x14ac:dyDescent="0.25">
      <c r="A45" s="316"/>
      <c r="B45" s="7">
        <v>30013</v>
      </c>
      <c r="C45" s="17" t="s">
        <v>128</v>
      </c>
      <c r="D45" s="6">
        <v>7</v>
      </c>
      <c r="F45" s="36" t="s">
        <v>120</v>
      </c>
      <c r="G45" s="36" t="s">
        <v>121</v>
      </c>
      <c r="H45" s="36" t="s">
        <v>121</v>
      </c>
      <c r="I45" s="36" t="s">
        <v>120</v>
      </c>
      <c r="J45" s="37" t="s">
        <v>413</v>
      </c>
      <c r="K45" s="43"/>
      <c r="L45" s="43"/>
      <c r="M45" s="43"/>
      <c r="N45" s="283" t="s">
        <v>383</v>
      </c>
      <c r="O45" s="227" t="s">
        <v>445</v>
      </c>
    </row>
    <row r="46" spans="1:15" ht="30" x14ac:dyDescent="0.25">
      <c r="A46" s="316"/>
      <c r="B46" s="7">
        <v>30027</v>
      </c>
      <c r="C46" s="17" t="s">
        <v>129</v>
      </c>
      <c r="D46" s="6">
        <v>8</v>
      </c>
      <c r="F46" s="43"/>
      <c r="G46" s="43"/>
      <c r="H46" s="43"/>
      <c r="I46" s="43"/>
      <c r="J46" s="43"/>
      <c r="K46" s="43"/>
      <c r="L46" s="43"/>
      <c r="M46" s="43"/>
      <c r="N46" s="216"/>
      <c r="O46" s="233"/>
    </row>
    <row r="47" spans="1:15" x14ac:dyDescent="0.25">
      <c r="A47" s="316"/>
      <c r="B47" s="7"/>
      <c r="C47" s="17" t="s">
        <v>37</v>
      </c>
      <c r="D47" s="6">
        <v>6</v>
      </c>
      <c r="F47" s="44"/>
      <c r="G47" s="44"/>
      <c r="H47" s="44"/>
      <c r="I47" s="44"/>
      <c r="J47" s="44"/>
      <c r="K47" s="44"/>
      <c r="L47" s="44"/>
      <c r="M47" s="273"/>
      <c r="N47" s="226"/>
      <c r="O47" s="233"/>
    </row>
    <row r="48" spans="1:15" x14ac:dyDescent="0.25">
      <c r="A48" s="316"/>
      <c r="B48" s="7"/>
      <c r="C48" s="17" t="s">
        <v>38</v>
      </c>
      <c r="D48" s="6">
        <v>6</v>
      </c>
      <c r="F48" s="44"/>
      <c r="G48" s="44"/>
      <c r="H48" s="44"/>
      <c r="I48" s="44"/>
      <c r="J48" s="44"/>
      <c r="K48" s="44"/>
      <c r="L48" s="44"/>
      <c r="M48" s="199"/>
      <c r="N48" s="215"/>
      <c r="O48" s="233"/>
    </row>
    <row r="49" spans="1:15" ht="15.75" thickBot="1" x14ac:dyDescent="0.3">
      <c r="A49" s="316"/>
      <c r="B49" s="7"/>
      <c r="C49" s="17" t="s">
        <v>39</v>
      </c>
      <c r="D49" s="13">
        <v>3</v>
      </c>
      <c r="F49" s="44"/>
      <c r="G49" s="44"/>
      <c r="H49" s="44"/>
      <c r="I49" s="44"/>
      <c r="J49" s="44"/>
      <c r="K49" s="44"/>
      <c r="L49" s="44"/>
      <c r="M49" s="199"/>
      <c r="N49" s="215"/>
      <c r="O49" s="233"/>
    </row>
    <row r="50" spans="1:15" ht="15.75" thickTop="1" x14ac:dyDescent="0.25">
      <c r="A50" s="316"/>
      <c r="B50" s="53"/>
      <c r="C50" s="57"/>
      <c r="D50" s="29">
        <f>SUM(D45:D49)</f>
        <v>30</v>
      </c>
      <c r="N50"/>
    </row>
    <row r="51" spans="1:15" x14ac:dyDescent="0.25">
      <c r="A51" s="317"/>
      <c r="B51" s="54"/>
      <c r="C51" s="55" t="s">
        <v>40</v>
      </c>
      <c r="D51" s="56">
        <f>SUM(D43+D50)</f>
        <v>58</v>
      </c>
    </row>
    <row r="52" spans="1:15" x14ac:dyDescent="0.25">
      <c r="A52" s="58"/>
      <c r="B52" s="322" t="s">
        <v>41</v>
      </c>
      <c r="C52" s="323"/>
      <c r="D52" s="59">
        <f>SUM(D37,D20,D51)</f>
        <v>180</v>
      </c>
    </row>
  </sheetData>
  <mergeCells count="26">
    <mergeCell ref="B52:C52"/>
    <mergeCell ref="F7:F8"/>
    <mergeCell ref="G7:G8"/>
    <mergeCell ref="H7:H8"/>
    <mergeCell ref="N31:N32"/>
    <mergeCell ref="M31:M32"/>
    <mergeCell ref="L7:L8"/>
    <mergeCell ref="I7:I8"/>
    <mergeCell ref="L31:L32"/>
    <mergeCell ref="K31:K32"/>
    <mergeCell ref="N7:N8"/>
    <mergeCell ref="A38:A51"/>
    <mergeCell ref="O31:O32"/>
    <mergeCell ref="A1:J1"/>
    <mergeCell ref="A6:A20"/>
    <mergeCell ref="B7:B8"/>
    <mergeCell ref="C7:C8"/>
    <mergeCell ref="A21:A37"/>
    <mergeCell ref="B31:B32"/>
    <mergeCell ref="C31:C32"/>
    <mergeCell ref="J7:J8"/>
    <mergeCell ref="F31:F32"/>
    <mergeCell ref="G31:G32"/>
    <mergeCell ref="H31:H32"/>
    <mergeCell ref="I31:I32"/>
    <mergeCell ref="J31:J32"/>
  </mergeCells>
  <pageMargins left="0.70866141732283472" right="0.70866141732283472" top="0.74803149606299213" bottom="0.74803149606299213" header="0.31496062992125984" footer="0.31496062992125984"/>
  <pageSetup paperSize="8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zoomScale="83" zoomScaleNormal="83" workbookViewId="0">
      <pane xSplit="5" ySplit="5" topLeftCell="F18" activePane="bottomRight" state="frozen"/>
      <selection pane="topRight" activeCell="F1" sqref="F1"/>
      <selection pane="bottomLeft" activeCell="A6" sqref="A6"/>
      <selection pane="bottomRight" activeCell="N20" sqref="N20"/>
    </sheetView>
  </sheetViews>
  <sheetFormatPr defaultRowHeight="15" x14ac:dyDescent="0.25"/>
  <cols>
    <col min="1" max="1" width="5.5703125" customWidth="1"/>
    <col min="2" max="2" width="7.7109375" customWidth="1"/>
    <col min="3" max="3" width="49.140625" customWidth="1"/>
    <col min="4" max="4" width="6" customWidth="1"/>
    <col min="5" max="5" width="2.85546875" customWidth="1"/>
    <col min="6" max="6" width="12" customWidth="1"/>
    <col min="7" max="7" width="10" customWidth="1"/>
    <col min="8" max="8" width="12" customWidth="1"/>
    <col min="9" max="9" width="12.7109375" customWidth="1"/>
    <col min="10" max="10" width="12.42578125" customWidth="1"/>
    <col min="11" max="11" width="12.7109375" customWidth="1"/>
    <col min="12" max="12" width="13" customWidth="1"/>
    <col min="13" max="13" width="13" style="257" customWidth="1"/>
    <col min="14" max="14" width="18.28515625" style="248" customWidth="1"/>
    <col min="15" max="15" width="54.5703125" style="235" customWidth="1"/>
  </cols>
  <sheetData>
    <row r="1" spans="1:15" ht="39.75" customHeight="1" x14ac:dyDescent="0.25">
      <c r="A1" s="300" t="s">
        <v>136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5" ht="18.75" x14ac:dyDescent="0.25">
      <c r="A2" s="45"/>
      <c r="B2" s="46"/>
      <c r="C2" s="46"/>
      <c r="D2" s="46"/>
      <c r="E2" s="46"/>
      <c r="F2" s="21" t="s">
        <v>44</v>
      </c>
      <c r="G2" s="24"/>
      <c r="H2" s="25" t="s">
        <v>45</v>
      </c>
      <c r="I2" s="46"/>
      <c r="J2" s="46"/>
      <c r="N2" s="263"/>
      <c r="O2" s="262"/>
    </row>
    <row r="3" spans="1:15" x14ac:dyDescent="0.25">
      <c r="A3" s="1"/>
      <c r="B3" s="1"/>
      <c r="C3" s="1"/>
      <c r="D3" s="2"/>
      <c r="G3" s="26"/>
      <c r="H3" t="s">
        <v>46</v>
      </c>
    </row>
    <row r="4" spans="1:15" x14ac:dyDescent="0.25">
      <c r="A4" s="1"/>
      <c r="B4" s="1"/>
      <c r="C4" s="1"/>
      <c r="D4" s="2"/>
      <c r="G4" s="38"/>
      <c r="H4" t="s">
        <v>132</v>
      </c>
    </row>
    <row r="5" spans="1:15" ht="32.25" customHeight="1" x14ac:dyDescent="0.25">
      <c r="A5" s="47" t="s">
        <v>0</v>
      </c>
      <c r="B5" s="47" t="s">
        <v>1</v>
      </c>
      <c r="C5" s="48" t="s">
        <v>2</v>
      </c>
      <c r="D5" s="65" t="s">
        <v>43</v>
      </c>
      <c r="F5" s="27" t="s">
        <v>131</v>
      </c>
      <c r="G5" s="27" t="s">
        <v>47</v>
      </c>
      <c r="H5" s="27" t="s">
        <v>49</v>
      </c>
      <c r="I5" s="27" t="s">
        <v>50</v>
      </c>
      <c r="J5" s="27" t="s">
        <v>53</v>
      </c>
      <c r="K5" s="27" t="s">
        <v>51</v>
      </c>
      <c r="L5" s="27" t="s">
        <v>52</v>
      </c>
      <c r="M5" s="27" t="s">
        <v>355</v>
      </c>
      <c r="N5" s="244" t="s">
        <v>342</v>
      </c>
      <c r="O5" s="236" t="s">
        <v>60</v>
      </c>
    </row>
    <row r="6" spans="1:15" x14ac:dyDescent="0.25">
      <c r="A6" s="315" t="s">
        <v>3</v>
      </c>
      <c r="B6" s="19"/>
      <c r="C6" s="66" t="s">
        <v>4</v>
      </c>
      <c r="D6" s="67"/>
    </row>
    <row r="7" spans="1:15" ht="15" customHeight="1" x14ac:dyDescent="0.25">
      <c r="A7" s="316"/>
      <c r="B7" s="337">
        <v>30060</v>
      </c>
      <c r="C7" s="340" t="s">
        <v>137</v>
      </c>
      <c r="D7" s="68">
        <v>6</v>
      </c>
      <c r="F7" s="302" t="s">
        <v>168</v>
      </c>
      <c r="G7" s="302" t="s">
        <v>168</v>
      </c>
      <c r="H7" s="302" t="s">
        <v>169</v>
      </c>
      <c r="I7" s="302" t="s">
        <v>170</v>
      </c>
      <c r="J7" s="331" t="s">
        <v>453</v>
      </c>
      <c r="K7" s="320"/>
      <c r="L7" s="302" t="s">
        <v>172</v>
      </c>
      <c r="M7" s="320"/>
      <c r="N7" s="311" t="s">
        <v>376</v>
      </c>
      <c r="O7" s="326" t="s">
        <v>454</v>
      </c>
    </row>
    <row r="8" spans="1:15" x14ac:dyDescent="0.25">
      <c r="A8" s="316"/>
      <c r="B8" s="337"/>
      <c r="C8" s="340"/>
      <c r="D8" s="68">
        <v>2</v>
      </c>
      <c r="F8" s="325"/>
      <c r="G8" s="325"/>
      <c r="H8" s="325"/>
      <c r="I8" s="325"/>
      <c r="J8" s="341"/>
      <c r="K8" s="324"/>
      <c r="L8" s="325"/>
      <c r="M8" s="324"/>
      <c r="N8" s="339"/>
      <c r="O8" s="327"/>
    </row>
    <row r="9" spans="1:15" ht="57.75" customHeight="1" x14ac:dyDescent="0.25">
      <c r="A9" s="316"/>
      <c r="B9" s="337"/>
      <c r="C9" s="340"/>
      <c r="D9" s="68">
        <v>2</v>
      </c>
      <c r="F9" s="303"/>
      <c r="G9" s="303"/>
      <c r="H9" s="303"/>
      <c r="I9" s="303"/>
      <c r="J9" s="332"/>
      <c r="K9" s="321"/>
      <c r="L9" s="303"/>
      <c r="M9" s="321"/>
      <c r="N9" s="312"/>
      <c r="O9" s="328"/>
    </row>
    <row r="10" spans="1:15" ht="75.75" customHeight="1" x14ac:dyDescent="0.25">
      <c r="A10" s="316"/>
      <c r="B10" s="288">
        <v>30062</v>
      </c>
      <c r="C10" s="17" t="s">
        <v>138</v>
      </c>
      <c r="D10" s="68">
        <v>8</v>
      </c>
      <c r="F10" s="36" t="s">
        <v>58</v>
      </c>
      <c r="G10" s="36" t="s">
        <v>58</v>
      </c>
      <c r="H10" s="36" t="s">
        <v>59</v>
      </c>
      <c r="I10" s="37" t="s">
        <v>403</v>
      </c>
      <c r="J10" s="37" t="s">
        <v>402</v>
      </c>
      <c r="K10" s="36" t="s">
        <v>83</v>
      </c>
      <c r="L10" s="36" t="s">
        <v>61</v>
      </c>
      <c r="M10" s="269" t="s">
        <v>366</v>
      </c>
      <c r="N10" s="37" t="s">
        <v>439</v>
      </c>
      <c r="O10" s="239" t="s">
        <v>455</v>
      </c>
    </row>
    <row r="11" spans="1:15" ht="60" customHeight="1" x14ac:dyDescent="0.25">
      <c r="A11" s="316"/>
      <c r="B11" s="288">
        <v>30065</v>
      </c>
      <c r="C11" s="17" t="s">
        <v>139</v>
      </c>
      <c r="D11" s="68">
        <v>9</v>
      </c>
      <c r="F11" s="36" t="s">
        <v>62</v>
      </c>
      <c r="G11" s="36" t="s">
        <v>62</v>
      </c>
      <c r="H11" s="36" t="s">
        <v>63</v>
      </c>
      <c r="I11" s="36" t="s">
        <v>62</v>
      </c>
      <c r="J11" s="36" t="s">
        <v>64</v>
      </c>
      <c r="K11" s="36" t="s">
        <v>65</v>
      </c>
      <c r="L11" s="36" t="s">
        <v>66</v>
      </c>
      <c r="M11" s="37" t="s">
        <v>406</v>
      </c>
      <c r="N11" s="37" t="s">
        <v>441</v>
      </c>
      <c r="O11" s="261" t="s">
        <v>456</v>
      </c>
    </row>
    <row r="12" spans="1:15" ht="44.25" customHeight="1" thickBot="1" x14ac:dyDescent="0.3">
      <c r="A12" s="316"/>
      <c r="B12" s="266">
        <v>30527</v>
      </c>
      <c r="C12" s="17" t="s">
        <v>354</v>
      </c>
      <c r="D12" s="67">
        <v>1</v>
      </c>
      <c r="F12" s="265" t="s">
        <v>353</v>
      </c>
      <c r="G12" s="265" t="s">
        <v>353</v>
      </c>
      <c r="H12" s="265" t="s">
        <v>354</v>
      </c>
      <c r="I12" s="38"/>
      <c r="J12" s="38"/>
      <c r="K12" s="38"/>
      <c r="L12" s="38"/>
      <c r="M12" s="38"/>
      <c r="N12" s="289" t="s">
        <v>393</v>
      </c>
      <c r="O12" s="267"/>
    </row>
    <row r="13" spans="1:15" ht="15.75" thickTop="1" x14ac:dyDescent="0.25">
      <c r="A13" s="316"/>
      <c r="B13" s="7"/>
      <c r="C13" s="17"/>
      <c r="D13" s="70">
        <f>SUM(D7:D12)</f>
        <v>28</v>
      </c>
    </row>
    <row r="14" spans="1:15" x14ac:dyDescent="0.25">
      <c r="A14" s="316"/>
      <c r="B14" s="7"/>
      <c r="C14" s="10" t="s">
        <v>8</v>
      </c>
      <c r="D14" s="67"/>
    </row>
    <row r="15" spans="1:15" ht="61.5" customHeight="1" x14ac:dyDescent="0.25">
      <c r="A15" s="316"/>
      <c r="B15" s="288">
        <v>30063</v>
      </c>
      <c r="C15" s="17" t="s">
        <v>140</v>
      </c>
      <c r="D15" s="68">
        <v>7</v>
      </c>
      <c r="F15" s="36" t="s">
        <v>67</v>
      </c>
      <c r="G15" s="36" t="s">
        <v>67</v>
      </c>
      <c r="H15" s="36" t="s">
        <v>68</v>
      </c>
      <c r="I15" s="37" t="s">
        <v>408</v>
      </c>
      <c r="J15" s="37" t="s">
        <v>457</v>
      </c>
      <c r="K15" s="38"/>
      <c r="L15" s="38"/>
      <c r="M15" s="38"/>
      <c r="N15" s="37" t="s">
        <v>458</v>
      </c>
      <c r="O15" s="287" t="s">
        <v>459</v>
      </c>
    </row>
    <row r="16" spans="1:15" x14ac:dyDescent="0.25">
      <c r="A16" s="316"/>
      <c r="B16" s="337">
        <v>30066</v>
      </c>
      <c r="C16" s="340" t="s">
        <v>141</v>
      </c>
      <c r="D16" s="68">
        <v>3</v>
      </c>
      <c r="F16" s="302" t="s">
        <v>69</v>
      </c>
      <c r="G16" s="302" t="s">
        <v>69</v>
      </c>
      <c r="H16" s="302" t="s">
        <v>70</v>
      </c>
      <c r="I16" s="302" t="s">
        <v>70</v>
      </c>
      <c r="J16" s="302" t="s">
        <v>71</v>
      </c>
      <c r="K16" s="302" t="s">
        <v>200</v>
      </c>
      <c r="L16" s="302" t="s">
        <v>73</v>
      </c>
      <c r="M16" s="331" t="s">
        <v>412</v>
      </c>
      <c r="N16" s="331" t="s">
        <v>441</v>
      </c>
      <c r="O16" s="326" t="s">
        <v>460</v>
      </c>
    </row>
    <row r="17" spans="1:15" ht="51" customHeight="1" x14ac:dyDescent="0.25">
      <c r="A17" s="316"/>
      <c r="B17" s="337"/>
      <c r="C17" s="340"/>
      <c r="D17" s="68">
        <v>5</v>
      </c>
      <c r="F17" s="303"/>
      <c r="G17" s="303"/>
      <c r="H17" s="303"/>
      <c r="I17" s="303"/>
      <c r="J17" s="303"/>
      <c r="K17" s="303"/>
      <c r="L17" s="303"/>
      <c r="M17" s="332" t="s">
        <v>367</v>
      </c>
      <c r="N17" s="332"/>
      <c r="O17" s="329"/>
    </row>
    <row r="18" spans="1:15" ht="59.1" customHeight="1" x14ac:dyDescent="0.25">
      <c r="A18" s="316"/>
      <c r="B18" s="11">
        <v>30428</v>
      </c>
      <c r="C18" s="17" t="s">
        <v>142</v>
      </c>
      <c r="D18" s="68">
        <v>6</v>
      </c>
      <c r="F18" s="36" t="s">
        <v>74</v>
      </c>
      <c r="G18" s="36" t="s">
        <v>74</v>
      </c>
      <c r="H18" s="36" t="s">
        <v>75</v>
      </c>
      <c r="I18" s="36" t="s">
        <v>74</v>
      </c>
      <c r="J18" s="37" t="s">
        <v>413</v>
      </c>
      <c r="K18" s="38"/>
      <c r="L18" s="38"/>
      <c r="M18" s="38"/>
      <c r="N18" s="284" t="s">
        <v>461</v>
      </c>
      <c r="O18" s="239" t="s">
        <v>462</v>
      </c>
    </row>
    <row r="19" spans="1:15" ht="84.6" customHeight="1" x14ac:dyDescent="0.25">
      <c r="A19" s="316"/>
      <c r="B19" s="11">
        <v>30424</v>
      </c>
      <c r="C19" s="17" t="s">
        <v>12</v>
      </c>
      <c r="D19" s="68">
        <v>6</v>
      </c>
      <c r="F19" s="36" t="s">
        <v>76</v>
      </c>
      <c r="G19" s="36" t="s">
        <v>76</v>
      </c>
      <c r="H19" s="36" t="s">
        <v>76</v>
      </c>
      <c r="I19" s="36" t="s">
        <v>76</v>
      </c>
      <c r="J19" s="36" t="s">
        <v>76</v>
      </c>
      <c r="K19" s="36" t="s">
        <v>76</v>
      </c>
      <c r="L19" s="38"/>
      <c r="M19" s="37" t="s">
        <v>368</v>
      </c>
      <c r="N19" s="249"/>
      <c r="O19" s="240"/>
    </row>
    <row r="20" spans="1:15" ht="34.5" thickBot="1" x14ac:dyDescent="0.3">
      <c r="A20" s="316"/>
      <c r="B20" s="7"/>
      <c r="C20" s="71" t="s">
        <v>143</v>
      </c>
      <c r="D20" s="69">
        <v>4</v>
      </c>
      <c r="F20" s="36" t="s">
        <v>77</v>
      </c>
      <c r="G20" s="36" t="s">
        <v>77</v>
      </c>
      <c r="H20" s="36" t="s">
        <v>77</v>
      </c>
      <c r="I20" s="36" t="s">
        <v>77</v>
      </c>
      <c r="J20" s="36" t="s">
        <v>77</v>
      </c>
      <c r="K20" s="36" t="s">
        <v>77</v>
      </c>
      <c r="L20" s="36" t="s">
        <v>77</v>
      </c>
      <c r="M20" s="270" t="s">
        <v>360</v>
      </c>
      <c r="N20" s="225" t="s">
        <v>575</v>
      </c>
      <c r="O20" s="240"/>
    </row>
    <row r="21" spans="1:15" ht="15.75" thickTop="1" x14ac:dyDescent="0.25">
      <c r="A21" s="316"/>
      <c r="B21" s="7"/>
      <c r="C21" s="12"/>
      <c r="D21" s="70">
        <f>SUM(D15:D20)</f>
        <v>31</v>
      </c>
    </row>
    <row r="22" spans="1:15" x14ac:dyDescent="0.25">
      <c r="A22" s="317"/>
      <c r="B22" s="15"/>
      <c r="C22" s="72" t="s">
        <v>14</v>
      </c>
      <c r="D22" s="73">
        <f>SUM(D13+D21)</f>
        <v>59</v>
      </c>
    </row>
    <row r="23" spans="1:15" x14ac:dyDescent="0.25">
      <c r="A23" s="315" t="s">
        <v>15</v>
      </c>
      <c r="B23" s="3"/>
      <c r="C23" s="74" t="s">
        <v>4</v>
      </c>
      <c r="D23" s="67"/>
    </row>
    <row r="24" spans="1:15" ht="65.25" customHeight="1" x14ac:dyDescent="0.25">
      <c r="A24" s="316"/>
      <c r="B24" s="288">
        <v>30001</v>
      </c>
      <c r="C24" s="17" t="s">
        <v>144</v>
      </c>
      <c r="D24" s="68">
        <v>8</v>
      </c>
      <c r="F24" s="36" t="s">
        <v>80</v>
      </c>
      <c r="G24" s="36" t="s">
        <v>80</v>
      </c>
      <c r="H24" s="36" t="s">
        <v>81</v>
      </c>
      <c r="I24" s="36" t="s">
        <v>80</v>
      </c>
      <c r="J24" s="37" t="s">
        <v>417</v>
      </c>
      <c r="K24" s="36" t="s">
        <v>82</v>
      </c>
      <c r="L24" s="42" t="s">
        <v>84</v>
      </c>
      <c r="M24" s="37" t="s">
        <v>418</v>
      </c>
      <c r="N24" s="222" t="s">
        <v>458</v>
      </c>
      <c r="O24" s="239" t="s">
        <v>463</v>
      </c>
    </row>
    <row r="25" spans="1:15" ht="80.45" customHeight="1" x14ac:dyDescent="0.25">
      <c r="A25" s="316"/>
      <c r="B25" s="7">
        <v>30067</v>
      </c>
      <c r="C25" s="17" t="s">
        <v>145</v>
      </c>
      <c r="D25" s="68">
        <v>6</v>
      </c>
      <c r="F25" s="36" t="s">
        <v>85</v>
      </c>
      <c r="G25" s="36" t="s">
        <v>85</v>
      </c>
      <c r="H25" s="36" t="s">
        <v>86</v>
      </c>
      <c r="I25" s="37" t="s">
        <v>421</v>
      </c>
      <c r="J25" s="36" t="s">
        <v>87</v>
      </c>
      <c r="K25" s="36" t="s">
        <v>88</v>
      </c>
      <c r="L25" s="38"/>
      <c r="M25" s="43"/>
      <c r="N25" s="243" t="s">
        <v>373</v>
      </c>
      <c r="O25" s="240"/>
    </row>
    <row r="26" spans="1:15" ht="90" customHeight="1" x14ac:dyDescent="0.25">
      <c r="A26" s="316"/>
      <c r="B26" s="11">
        <v>30426</v>
      </c>
      <c r="C26" s="89" t="s">
        <v>146</v>
      </c>
      <c r="D26" s="68">
        <v>5</v>
      </c>
      <c r="F26" s="36" t="s">
        <v>89</v>
      </c>
      <c r="G26" s="36" t="s">
        <v>89</v>
      </c>
      <c r="H26" s="36" t="s">
        <v>94</v>
      </c>
      <c r="I26" s="36" t="s">
        <v>89</v>
      </c>
      <c r="J26" s="37" t="s">
        <v>422</v>
      </c>
      <c r="K26" s="37" t="s">
        <v>423</v>
      </c>
      <c r="L26" s="37" t="s">
        <v>424</v>
      </c>
      <c r="M26" s="43"/>
      <c r="N26" s="282" t="s">
        <v>380</v>
      </c>
      <c r="O26" s="239" t="s">
        <v>464</v>
      </c>
    </row>
    <row r="27" spans="1:15" ht="57.6" customHeight="1" x14ac:dyDescent="0.25">
      <c r="A27" s="316"/>
      <c r="B27" s="7">
        <v>30006</v>
      </c>
      <c r="C27" s="90" t="s">
        <v>147</v>
      </c>
      <c r="D27" s="69">
        <v>6</v>
      </c>
      <c r="F27" s="36" t="s">
        <v>95</v>
      </c>
      <c r="G27" s="36" t="s">
        <v>95</v>
      </c>
      <c r="H27" s="36" t="s">
        <v>96</v>
      </c>
      <c r="I27" s="36" t="s">
        <v>97</v>
      </c>
      <c r="J27" s="38"/>
      <c r="K27" s="38"/>
      <c r="L27" s="37" t="s">
        <v>426</v>
      </c>
      <c r="M27" s="43"/>
      <c r="N27" s="217"/>
      <c r="O27" s="239" t="s">
        <v>175</v>
      </c>
    </row>
    <row r="28" spans="1:15" ht="61.5" customHeight="1" thickBot="1" x14ac:dyDescent="0.3">
      <c r="A28" s="316"/>
      <c r="B28" s="7">
        <v>30048</v>
      </c>
      <c r="C28" s="17" t="s">
        <v>148</v>
      </c>
      <c r="D28" s="69">
        <v>6</v>
      </c>
      <c r="F28" s="36" t="s">
        <v>98</v>
      </c>
      <c r="G28" s="36" t="s">
        <v>98</v>
      </c>
      <c r="H28" s="36" t="s">
        <v>99</v>
      </c>
      <c r="I28" s="36" t="s">
        <v>98</v>
      </c>
      <c r="J28" s="37" t="s">
        <v>428</v>
      </c>
      <c r="K28" s="36" t="s">
        <v>176</v>
      </c>
      <c r="L28" s="37" t="s">
        <v>429</v>
      </c>
      <c r="M28" s="43"/>
      <c r="N28" s="37" t="s">
        <v>430</v>
      </c>
      <c r="O28" s="240"/>
    </row>
    <row r="29" spans="1:15" ht="15.75" thickTop="1" x14ac:dyDescent="0.25">
      <c r="A29" s="316"/>
      <c r="B29" s="7"/>
      <c r="C29" s="91"/>
      <c r="D29" s="70">
        <f>SUM(D24:D28)</f>
        <v>31</v>
      </c>
    </row>
    <row r="30" spans="1:15" x14ac:dyDescent="0.25">
      <c r="A30" s="316"/>
      <c r="B30" s="7"/>
      <c r="C30" s="75" t="s">
        <v>8</v>
      </c>
      <c r="D30" s="76"/>
    </row>
    <row r="31" spans="1:15" ht="51" customHeight="1" x14ac:dyDescent="0.25">
      <c r="A31" s="316"/>
      <c r="B31" s="11">
        <v>30427</v>
      </c>
      <c r="C31" s="92" t="s">
        <v>149</v>
      </c>
      <c r="D31" s="76">
        <v>5</v>
      </c>
      <c r="F31" s="36" t="s">
        <v>92</v>
      </c>
      <c r="G31" s="36" t="s">
        <v>92</v>
      </c>
      <c r="H31" s="36" t="s">
        <v>93</v>
      </c>
      <c r="I31" s="36" t="s">
        <v>92</v>
      </c>
      <c r="J31" s="38"/>
      <c r="K31" s="36" t="s">
        <v>91</v>
      </c>
      <c r="L31" s="36" t="s">
        <v>174</v>
      </c>
      <c r="M31" s="43"/>
      <c r="N31" s="43"/>
      <c r="O31" s="239" t="s">
        <v>465</v>
      </c>
    </row>
    <row r="32" spans="1:15" ht="84" customHeight="1" x14ac:dyDescent="0.25">
      <c r="A32" s="316"/>
      <c r="B32" s="7">
        <v>30056</v>
      </c>
      <c r="C32" s="20" t="s">
        <v>150</v>
      </c>
      <c r="D32" s="68">
        <v>6</v>
      </c>
      <c r="F32" s="38"/>
      <c r="G32" s="38"/>
      <c r="H32" s="38"/>
      <c r="I32" s="38"/>
      <c r="J32" s="37" t="s">
        <v>466</v>
      </c>
      <c r="K32" s="38"/>
      <c r="L32" s="38"/>
      <c r="M32" s="249"/>
      <c r="N32" s="249"/>
      <c r="O32" s="240"/>
    </row>
    <row r="33" spans="1:15" ht="77.099999999999994" customHeight="1" x14ac:dyDescent="0.25">
      <c r="A33" s="316"/>
      <c r="B33" s="7">
        <v>30443</v>
      </c>
      <c r="C33" s="17" t="s">
        <v>151</v>
      </c>
      <c r="D33" s="68">
        <v>6</v>
      </c>
      <c r="F33" s="38"/>
      <c r="G33" s="38"/>
      <c r="H33" s="36" t="s">
        <v>177</v>
      </c>
      <c r="I33" s="38"/>
      <c r="J33" s="37" t="s">
        <v>466</v>
      </c>
      <c r="K33" s="38"/>
      <c r="L33" s="38"/>
      <c r="M33" s="249"/>
      <c r="N33" s="249"/>
      <c r="O33" s="240"/>
    </row>
    <row r="34" spans="1:15" ht="65.099999999999994" customHeight="1" x14ac:dyDescent="0.25">
      <c r="A34" s="316"/>
      <c r="B34" s="7">
        <v>30017</v>
      </c>
      <c r="C34" s="17" t="s">
        <v>152</v>
      </c>
      <c r="D34" s="68">
        <v>6</v>
      </c>
      <c r="F34" s="36" t="s">
        <v>115</v>
      </c>
      <c r="G34" s="36" t="s">
        <v>115</v>
      </c>
      <c r="H34" s="36" t="s">
        <v>116</v>
      </c>
      <c r="I34" s="36" t="s">
        <v>135</v>
      </c>
      <c r="J34" s="38"/>
      <c r="K34" s="38"/>
      <c r="L34" s="37" t="s">
        <v>451</v>
      </c>
      <c r="M34" s="217"/>
      <c r="N34" s="217"/>
      <c r="O34" s="239" t="s">
        <v>467</v>
      </c>
    </row>
    <row r="35" spans="1:15" ht="45" x14ac:dyDescent="0.25">
      <c r="A35" s="316"/>
      <c r="B35" s="7">
        <v>30288</v>
      </c>
      <c r="C35" s="93" t="s">
        <v>153</v>
      </c>
      <c r="D35" s="77">
        <v>1</v>
      </c>
      <c r="F35" s="36" t="s">
        <v>106</v>
      </c>
      <c r="G35" s="36" t="s">
        <v>106</v>
      </c>
      <c r="H35" s="36" t="s">
        <v>107</v>
      </c>
      <c r="I35" s="36" t="s">
        <v>106</v>
      </c>
      <c r="J35" s="38"/>
      <c r="K35" s="36" t="s">
        <v>108</v>
      </c>
      <c r="L35" s="42" t="s">
        <v>109</v>
      </c>
      <c r="M35" s="270" t="s">
        <v>369</v>
      </c>
      <c r="N35" s="243"/>
      <c r="O35" s="240"/>
    </row>
    <row r="36" spans="1:15" ht="19.5" thickBot="1" x14ac:dyDescent="0.3">
      <c r="A36" s="316"/>
      <c r="B36" s="7"/>
      <c r="C36" s="12" t="s">
        <v>154</v>
      </c>
      <c r="D36" s="69">
        <v>4</v>
      </c>
      <c r="F36" s="24"/>
      <c r="G36" s="24"/>
      <c r="H36" s="24"/>
      <c r="I36" s="24"/>
      <c r="J36" s="24"/>
      <c r="K36" s="24"/>
      <c r="L36" s="64"/>
      <c r="M36" s="271" t="s">
        <v>363</v>
      </c>
      <c r="N36" s="250"/>
      <c r="O36" s="241"/>
    </row>
    <row r="37" spans="1:15" ht="15.75" thickTop="1" x14ac:dyDescent="0.25">
      <c r="A37" s="316"/>
      <c r="B37" s="7"/>
      <c r="C37" s="12"/>
      <c r="D37" s="70">
        <f>SUM(D31:D36)</f>
        <v>28</v>
      </c>
    </row>
    <row r="38" spans="1:15" x14ac:dyDescent="0.25">
      <c r="A38" s="317"/>
      <c r="B38" s="15"/>
      <c r="C38" s="72" t="s">
        <v>28</v>
      </c>
      <c r="D38" s="78">
        <f>SUM(D29+D37)</f>
        <v>59</v>
      </c>
    </row>
    <row r="39" spans="1:15" x14ac:dyDescent="0.25">
      <c r="A39" s="315" t="s">
        <v>29</v>
      </c>
      <c r="B39" s="19"/>
      <c r="C39" s="16" t="s">
        <v>4</v>
      </c>
      <c r="D39" s="79"/>
    </row>
    <row r="40" spans="1:15" x14ac:dyDescent="0.25">
      <c r="A40" s="316"/>
      <c r="B40" s="334">
        <v>30280</v>
      </c>
      <c r="C40" s="335" t="s">
        <v>155</v>
      </c>
      <c r="D40" s="76">
        <v>4</v>
      </c>
      <c r="F40" s="320"/>
      <c r="G40" s="320"/>
      <c r="H40" s="320"/>
      <c r="I40" s="320"/>
      <c r="J40" s="320"/>
      <c r="K40" s="320"/>
      <c r="L40" s="320"/>
      <c r="M40" s="246"/>
      <c r="N40" s="246"/>
      <c r="O40" s="333"/>
    </row>
    <row r="41" spans="1:15" x14ac:dyDescent="0.25">
      <c r="A41" s="316"/>
      <c r="B41" s="334"/>
      <c r="C41" s="336"/>
      <c r="D41" s="76">
        <v>2</v>
      </c>
      <c r="F41" s="321"/>
      <c r="G41" s="321"/>
      <c r="H41" s="321"/>
      <c r="I41" s="321"/>
      <c r="J41" s="321"/>
      <c r="K41" s="321"/>
      <c r="L41" s="321"/>
      <c r="M41" s="247"/>
      <c r="N41" s="247"/>
      <c r="O41" s="329"/>
    </row>
    <row r="42" spans="1:15" ht="45" x14ac:dyDescent="0.25">
      <c r="A42" s="316"/>
      <c r="B42" s="80">
        <v>30281</v>
      </c>
      <c r="C42" s="17" t="s">
        <v>156</v>
      </c>
      <c r="D42" s="68">
        <v>2</v>
      </c>
      <c r="F42" s="38"/>
      <c r="G42" s="38"/>
      <c r="H42" s="36" t="s">
        <v>110</v>
      </c>
      <c r="I42" s="38"/>
      <c r="J42" s="38"/>
      <c r="K42" s="38"/>
      <c r="L42" s="42" t="s">
        <v>109</v>
      </c>
      <c r="M42" s="243"/>
      <c r="N42" s="243"/>
      <c r="O42" s="240"/>
    </row>
    <row r="43" spans="1:15" x14ac:dyDescent="0.25">
      <c r="A43" s="316"/>
      <c r="B43" s="81"/>
      <c r="C43" s="17" t="s">
        <v>157</v>
      </c>
      <c r="D43" s="68">
        <v>24</v>
      </c>
    </row>
    <row r="44" spans="1:15" ht="66.95" customHeight="1" x14ac:dyDescent="0.25">
      <c r="A44" s="316"/>
      <c r="B44" s="82">
        <v>30153</v>
      </c>
      <c r="C44" s="17" t="s">
        <v>158</v>
      </c>
      <c r="D44" s="68">
        <v>6</v>
      </c>
      <c r="F44" s="36" t="s">
        <v>178</v>
      </c>
      <c r="G44" s="94"/>
      <c r="H44" s="94"/>
      <c r="I44" s="36" t="s">
        <v>178</v>
      </c>
      <c r="J44" s="37" t="s">
        <v>468</v>
      </c>
      <c r="K44" s="94"/>
      <c r="L44" s="94"/>
      <c r="M44" s="249"/>
      <c r="N44" s="249"/>
      <c r="O44" s="240"/>
    </row>
    <row r="45" spans="1:15" ht="57.6" customHeight="1" x14ac:dyDescent="0.25">
      <c r="A45" s="316"/>
      <c r="B45" s="82">
        <v>30015</v>
      </c>
      <c r="C45" s="17" t="s">
        <v>33</v>
      </c>
      <c r="D45" s="68">
        <v>6</v>
      </c>
      <c r="F45" s="36" t="s">
        <v>118</v>
      </c>
      <c r="G45" s="94"/>
      <c r="H45" s="94"/>
      <c r="I45" s="36" t="s">
        <v>182</v>
      </c>
      <c r="J45" s="94"/>
      <c r="K45" s="94"/>
      <c r="L45" s="37" t="s">
        <v>469</v>
      </c>
      <c r="M45" s="217"/>
      <c r="N45" s="217"/>
      <c r="O45" s="240"/>
    </row>
    <row r="46" spans="1:15" ht="45.6" customHeight="1" x14ac:dyDescent="0.25">
      <c r="A46" s="316"/>
      <c r="B46" s="82">
        <v>30152</v>
      </c>
      <c r="C46" s="17" t="s">
        <v>159</v>
      </c>
      <c r="D46" s="68">
        <v>6</v>
      </c>
      <c r="F46" s="36" t="s">
        <v>179</v>
      </c>
      <c r="G46" s="94"/>
      <c r="H46" s="94"/>
      <c r="I46" s="36" t="s">
        <v>181</v>
      </c>
      <c r="J46" s="94"/>
      <c r="K46" s="37" t="s">
        <v>470</v>
      </c>
      <c r="L46" s="94"/>
      <c r="M46" s="249"/>
      <c r="N46" s="249"/>
      <c r="O46" s="240"/>
    </row>
    <row r="47" spans="1:15" ht="45" x14ac:dyDescent="0.25">
      <c r="A47" s="316"/>
      <c r="B47" s="82">
        <v>30154</v>
      </c>
      <c r="C47" s="17" t="s">
        <v>160</v>
      </c>
      <c r="D47" s="68">
        <v>6</v>
      </c>
      <c r="F47" s="36" t="s">
        <v>180</v>
      </c>
      <c r="G47" s="94"/>
      <c r="H47" s="94"/>
      <c r="I47" s="94"/>
      <c r="J47" s="94"/>
      <c r="K47" s="94"/>
      <c r="L47" s="94"/>
      <c r="M47" s="249"/>
      <c r="N47" s="249"/>
      <c r="O47" s="240"/>
    </row>
    <row r="48" spans="1:15" ht="34.5" thickBot="1" x14ac:dyDescent="0.3">
      <c r="A48" s="316"/>
      <c r="B48" s="82">
        <v>30007</v>
      </c>
      <c r="C48" s="17" t="s">
        <v>161</v>
      </c>
      <c r="D48" s="68">
        <v>6</v>
      </c>
      <c r="F48" s="36" t="s">
        <v>101</v>
      </c>
      <c r="G48" s="94"/>
      <c r="H48" s="94"/>
      <c r="I48" s="36" t="s">
        <v>101</v>
      </c>
      <c r="J48" s="94"/>
      <c r="K48" s="94"/>
      <c r="L48" s="94"/>
      <c r="M48" s="249"/>
      <c r="N48" s="249"/>
      <c r="O48" s="240"/>
    </row>
    <row r="49" spans="1:15" ht="15.75" thickTop="1" x14ac:dyDescent="0.25">
      <c r="A49" s="316"/>
      <c r="B49" s="82"/>
      <c r="C49" s="83"/>
      <c r="D49" s="9">
        <f>SUM(D40:D43)</f>
        <v>32</v>
      </c>
    </row>
    <row r="50" spans="1:15" x14ac:dyDescent="0.25">
      <c r="A50" s="316"/>
      <c r="B50" s="7"/>
      <c r="C50" s="84" t="s">
        <v>8</v>
      </c>
      <c r="D50" s="67"/>
    </row>
    <row r="51" spans="1:15" ht="45" x14ac:dyDescent="0.25">
      <c r="A51" s="316"/>
      <c r="B51" s="80">
        <v>30282</v>
      </c>
      <c r="C51" s="17" t="s">
        <v>162</v>
      </c>
      <c r="D51" s="68">
        <v>2</v>
      </c>
      <c r="F51" s="94"/>
      <c r="G51" s="94"/>
      <c r="H51" s="36" t="s">
        <v>184</v>
      </c>
      <c r="I51" s="94"/>
      <c r="J51" s="94"/>
      <c r="K51" s="94"/>
      <c r="L51" s="94"/>
      <c r="M51" s="94"/>
      <c r="N51" s="249"/>
      <c r="O51" s="240"/>
    </row>
    <row r="52" spans="1:15" ht="45" x14ac:dyDescent="0.25">
      <c r="A52" s="316"/>
      <c r="B52" s="85">
        <v>30012</v>
      </c>
      <c r="C52" s="17" t="s">
        <v>163</v>
      </c>
      <c r="D52" s="68">
        <v>6</v>
      </c>
      <c r="F52" s="36" t="s">
        <v>183</v>
      </c>
      <c r="G52" s="94"/>
      <c r="H52" s="36" t="s">
        <v>185</v>
      </c>
      <c r="I52" s="36" t="s">
        <v>186</v>
      </c>
      <c r="J52" s="94"/>
      <c r="K52" s="94"/>
      <c r="L52" s="94"/>
      <c r="M52" s="94"/>
      <c r="N52" s="249"/>
      <c r="O52" s="240"/>
    </row>
    <row r="53" spans="1:15" ht="15" customHeight="1" x14ac:dyDescent="0.25">
      <c r="A53" s="316"/>
      <c r="B53" s="337">
        <v>30058</v>
      </c>
      <c r="C53" s="338" t="s">
        <v>164</v>
      </c>
      <c r="D53" s="76">
        <v>4</v>
      </c>
      <c r="F53" s="302" t="s">
        <v>120</v>
      </c>
      <c r="G53" s="302" t="s">
        <v>120</v>
      </c>
      <c r="H53" s="302" t="s">
        <v>121</v>
      </c>
      <c r="I53" s="302" t="s">
        <v>120</v>
      </c>
      <c r="J53" s="331" t="s">
        <v>471</v>
      </c>
      <c r="K53" s="302" t="s">
        <v>187</v>
      </c>
      <c r="L53" s="320"/>
      <c r="M53" s="320"/>
      <c r="N53" s="311" t="s">
        <v>384</v>
      </c>
      <c r="O53" s="330" t="s">
        <v>173</v>
      </c>
    </row>
    <row r="54" spans="1:15" ht="36.6" customHeight="1" x14ac:dyDescent="0.25">
      <c r="A54" s="316"/>
      <c r="B54" s="337"/>
      <c r="C54" s="336"/>
      <c r="D54" s="68">
        <v>3</v>
      </c>
      <c r="F54" s="303"/>
      <c r="G54" s="303"/>
      <c r="H54" s="303"/>
      <c r="I54" s="303"/>
      <c r="J54" s="332"/>
      <c r="K54" s="303"/>
      <c r="L54" s="321"/>
      <c r="M54" s="321"/>
      <c r="N54" s="312"/>
      <c r="O54" s="330"/>
    </row>
    <row r="55" spans="1:15" x14ac:dyDescent="0.25">
      <c r="A55" s="316"/>
      <c r="B55" s="7"/>
      <c r="C55" s="17" t="s">
        <v>165</v>
      </c>
      <c r="D55" s="68">
        <v>6</v>
      </c>
      <c r="F55" s="44"/>
      <c r="G55" s="44"/>
      <c r="H55" s="44"/>
      <c r="I55" s="44"/>
      <c r="J55" s="44"/>
      <c r="K55" s="44"/>
      <c r="L55" s="44"/>
      <c r="M55" s="199"/>
      <c r="N55" s="251"/>
      <c r="O55" s="240"/>
    </row>
    <row r="56" spans="1:15" x14ac:dyDescent="0.25">
      <c r="A56" s="316"/>
      <c r="B56" s="7"/>
      <c r="C56" s="17" t="s">
        <v>166</v>
      </c>
      <c r="D56" s="68">
        <v>6</v>
      </c>
      <c r="F56" s="44"/>
      <c r="G56" s="44"/>
      <c r="H56" s="44"/>
      <c r="I56" s="44"/>
      <c r="J56" s="44"/>
      <c r="K56" s="44"/>
      <c r="L56" s="44"/>
      <c r="M56" s="199"/>
      <c r="N56" s="251"/>
      <c r="O56" s="240"/>
    </row>
    <row r="57" spans="1:15" ht="15.75" thickBot="1" x14ac:dyDescent="0.3">
      <c r="A57" s="316"/>
      <c r="B57" s="7"/>
      <c r="C57" s="17" t="s">
        <v>167</v>
      </c>
      <c r="D57" s="86">
        <v>3</v>
      </c>
      <c r="F57" s="44"/>
      <c r="G57" s="44"/>
      <c r="H57" s="44"/>
      <c r="I57" s="44"/>
      <c r="J57" s="44"/>
      <c r="K57" s="44"/>
      <c r="L57" s="44"/>
      <c r="M57" s="199"/>
      <c r="N57" s="251"/>
      <c r="O57" s="240"/>
    </row>
    <row r="58" spans="1:15" ht="15.75" thickTop="1" x14ac:dyDescent="0.25">
      <c r="A58" s="316"/>
      <c r="B58" s="7"/>
      <c r="C58" s="17"/>
      <c r="D58" s="87">
        <f>SUM(D51:D57)</f>
        <v>30</v>
      </c>
    </row>
    <row r="59" spans="1:15" x14ac:dyDescent="0.25">
      <c r="A59" s="317"/>
      <c r="B59" s="15"/>
      <c r="C59" s="72" t="s">
        <v>40</v>
      </c>
      <c r="D59" s="88">
        <f>SUM(D49+D58)</f>
        <v>62</v>
      </c>
    </row>
    <row r="60" spans="1:15" x14ac:dyDescent="0.25">
      <c r="A60" s="58"/>
      <c r="B60" s="322" t="s">
        <v>41</v>
      </c>
      <c r="C60" s="323"/>
      <c r="D60" s="59">
        <f>SUM(D38,D22,D59)</f>
        <v>180</v>
      </c>
    </row>
  </sheetData>
  <mergeCells count="51">
    <mergeCell ref="N7:N9"/>
    <mergeCell ref="M7:M9"/>
    <mergeCell ref="M53:M54"/>
    <mergeCell ref="A1:J1"/>
    <mergeCell ref="A6:A22"/>
    <mergeCell ref="B7:B9"/>
    <mergeCell ref="C7:C9"/>
    <mergeCell ref="B16:B17"/>
    <mergeCell ref="C16:C17"/>
    <mergeCell ref="F16:F17"/>
    <mergeCell ref="G16:G17"/>
    <mergeCell ref="H16:H17"/>
    <mergeCell ref="I16:I17"/>
    <mergeCell ref="J16:J17"/>
    <mergeCell ref="J7:J9"/>
    <mergeCell ref="A23:A38"/>
    <mergeCell ref="A39:A59"/>
    <mergeCell ref="B40:B41"/>
    <mergeCell ref="C40:C41"/>
    <mergeCell ref="B53:B54"/>
    <mergeCell ref="C53:C54"/>
    <mergeCell ref="K16:K17"/>
    <mergeCell ref="L16:L17"/>
    <mergeCell ref="O16:O17"/>
    <mergeCell ref="O53:O54"/>
    <mergeCell ref="J53:J54"/>
    <mergeCell ref="L40:L41"/>
    <mergeCell ref="O40:O41"/>
    <mergeCell ref="K53:K54"/>
    <mergeCell ref="L53:L54"/>
    <mergeCell ref="J40:J41"/>
    <mergeCell ref="K40:K41"/>
    <mergeCell ref="N16:N17"/>
    <mergeCell ref="N53:N54"/>
    <mergeCell ref="M16:M17"/>
    <mergeCell ref="K7:K9"/>
    <mergeCell ref="L7:L9"/>
    <mergeCell ref="O7:O9"/>
    <mergeCell ref="B60:C60"/>
    <mergeCell ref="F7:F9"/>
    <mergeCell ref="G7:G9"/>
    <mergeCell ref="H7:H9"/>
    <mergeCell ref="I7:I9"/>
    <mergeCell ref="F40:F41"/>
    <mergeCell ref="F53:F54"/>
    <mergeCell ref="H53:H54"/>
    <mergeCell ref="G53:G54"/>
    <mergeCell ref="I53:I54"/>
    <mergeCell ref="G40:G41"/>
    <mergeCell ref="H40:H41"/>
    <mergeCell ref="I40:I41"/>
  </mergeCells>
  <pageMargins left="0.70866141732283472" right="0.70866141732283472" top="0.74803149606299213" bottom="0.74803149606299213" header="0.31496062992125984" footer="0.31496062992125984"/>
  <pageSetup paperSize="8" scale="66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zoomScale="84" zoomScaleNormal="84" workbookViewId="0">
      <pane xSplit="5" ySplit="5" topLeftCell="F18" activePane="bottomRight" state="frozen"/>
      <selection pane="topRight" activeCell="F1" sqref="F1"/>
      <selection pane="bottomLeft" activeCell="A6" sqref="A6"/>
      <selection pane="bottomRight" activeCell="N20" sqref="N20"/>
    </sheetView>
  </sheetViews>
  <sheetFormatPr defaultRowHeight="15" x14ac:dyDescent="0.25"/>
  <cols>
    <col min="1" max="1" width="5.5703125" customWidth="1"/>
    <col min="2" max="2" width="7.7109375" customWidth="1"/>
    <col min="3" max="3" width="49.85546875" customWidth="1"/>
    <col min="4" max="4" width="8.85546875" customWidth="1"/>
    <col min="5" max="5" width="2.7109375" customWidth="1"/>
    <col min="6" max="6" width="11" customWidth="1"/>
    <col min="7" max="7" width="11.42578125" customWidth="1"/>
    <col min="8" max="8" width="12.7109375" customWidth="1"/>
    <col min="9" max="9" width="13.140625" customWidth="1"/>
    <col min="10" max="10" width="13.28515625" customWidth="1"/>
    <col min="11" max="11" width="12" customWidth="1"/>
    <col min="12" max="12" width="13.42578125" customWidth="1"/>
    <col min="13" max="13" width="13.42578125" style="257" customWidth="1"/>
    <col min="14" max="14" width="19.7109375" style="253" customWidth="1"/>
    <col min="15" max="15" width="59.140625" style="235" customWidth="1"/>
  </cols>
  <sheetData>
    <row r="1" spans="1:15" ht="43.5" customHeight="1" x14ac:dyDescent="0.25">
      <c r="A1" s="300" t="s">
        <v>197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5" ht="16.5" customHeight="1" x14ac:dyDescent="0.25">
      <c r="A2" s="61"/>
      <c r="B2" s="62"/>
      <c r="C2" s="62"/>
      <c r="D2" s="62"/>
      <c r="E2" s="62"/>
      <c r="F2" s="21" t="s">
        <v>44</v>
      </c>
      <c r="G2" s="24"/>
      <c r="H2" s="25" t="s">
        <v>45</v>
      </c>
      <c r="I2" s="62"/>
      <c r="J2" s="62"/>
      <c r="N2"/>
      <c r="O2" s="262"/>
    </row>
    <row r="3" spans="1:15" x14ac:dyDescent="0.25">
      <c r="A3" s="1"/>
      <c r="B3" s="1"/>
      <c r="C3" s="1"/>
      <c r="D3" s="2"/>
      <c r="G3" s="26"/>
      <c r="H3" t="s">
        <v>46</v>
      </c>
    </row>
    <row r="4" spans="1:15" x14ac:dyDescent="0.25">
      <c r="A4" s="1"/>
      <c r="B4" s="1"/>
      <c r="C4" s="1"/>
      <c r="D4" s="2"/>
      <c r="G4" s="38"/>
      <c r="H4" t="s">
        <v>132</v>
      </c>
    </row>
    <row r="5" spans="1:15" ht="27.75" customHeight="1" x14ac:dyDescent="0.25">
      <c r="A5" s="47" t="s">
        <v>0</v>
      </c>
      <c r="B5" s="47" t="s">
        <v>1</v>
      </c>
      <c r="C5" s="48" t="s">
        <v>2</v>
      </c>
      <c r="D5" s="65" t="s">
        <v>43</v>
      </c>
      <c r="F5" s="27" t="s">
        <v>131</v>
      </c>
      <c r="G5" s="27" t="s">
        <v>47</v>
      </c>
      <c r="H5" s="27" t="s">
        <v>48</v>
      </c>
      <c r="I5" s="27" t="s">
        <v>50</v>
      </c>
      <c r="J5" s="27" t="s">
        <v>53</v>
      </c>
      <c r="K5" s="27" t="s">
        <v>51</v>
      </c>
      <c r="L5" s="27" t="s">
        <v>52</v>
      </c>
      <c r="M5" s="27" t="s">
        <v>355</v>
      </c>
      <c r="N5" s="244" t="s">
        <v>342</v>
      </c>
      <c r="O5" s="236" t="s">
        <v>60</v>
      </c>
    </row>
    <row r="6" spans="1:15" x14ac:dyDescent="0.25">
      <c r="A6" s="315" t="s">
        <v>3</v>
      </c>
      <c r="B6" s="19"/>
      <c r="C6" s="66" t="s">
        <v>4</v>
      </c>
      <c r="D6" s="67"/>
    </row>
    <row r="7" spans="1:15" x14ac:dyDescent="0.25">
      <c r="A7" s="316"/>
      <c r="B7" s="337">
        <v>30060</v>
      </c>
      <c r="C7" s="340" t="s">
        <v>137</v>
      </c>
      <c r="D7" s="68">
        <v>6</v>
      </c>
      <c r="F7" s="302" t="s">
        <v>168</v>
      </c>
      <c r="G7" s="302" t="s">
        <v>168</v>
      </c>
      <c r="H7" s="302" t="s">
        <v>169</v>
      </c>
      <c r="I7" s="302" t="s">
        <v>170</v>
      </c>
      <c r="J7" s="331" t="s">
        <v>453</v>
      </c>
      <c r="K7" s="320"/>
      <c r="L7" s="302" t="s">
        <v>172</v>
      </c>
      <c r="M7" s="320"/>
      <c r="N7" s="311" t="s">
        <v>376</v>
      </c>
      <c r="O7" s="326" t="s">
        <v>472</v>
      </c>
    </row>
    <row r="8" spans="1:15" x14ac:dyDescent="0.25">
      <c r="A8" s="316"/>
      <c r="B8" s="337"/>
      <c r="C8" s="340"/>
      <c r="D8" s="68">
        <v>2</v>
      </c>
      <c r="F8" s="325"/>
      <c r="G8" s="325"/>
      <c r="H8" s="325"/>
      <c r="I8" s="325"/>
      <c r="J8" s="341"/>
      <c r="K8" s="324"/>
      <c r="L8" s="325"/>
      <c r="M8" s="324"/>
      <c r="N8" s="345"/>
      <c r="O8" s="327"/>
    </row>
    <row r="9" spans="1:15" x14ac:dyDescent="0.25">
      <c r="A9" s="316"/>
      <c r="B9" s="337"/>
      <c r="C9" s="340"/>
      <c r="D9" s="68">
        <v>2</v>
      </c>
      <c r="F9" s="303"/>
      <c r="G9" s="303"/>
      <c r="H9" s="303"/>
      <c r="I9" s="303"/>
      <c r="J9" s="332"/>
      <c r="K9" s="321"/>
      <c r="L9" s="303"/>
      <c r="M9" s="321"/>
      <c r="N9" s="346"/>
      <c r="O9" s="328"/>
    </row>
    <row r="10" spans="1:15" ht="59.25" customHeight="1" x14ac:dyDescent="0.25">
      <c r="A10" s="316"/>
      <c r="B10" s="288">
        <v>30062</v>
      </c>
      <c r="C10" s="17" t="s">
        <v>138</v>
      </c>
      <c r="D10" s="68">
        <v>8</v>
      </c>
      <c r="F10" s="36" t="s">
        <v>58</v>
      </c>
      <c r="G10" s="36" t="s">
        <v>58</v>
      </c>
      <c r="H10" s="36" t="s">
        <v>59</v>
      </c>
      <c r="I10" s="37" t="s">
        <v>403</v>
      </c>
      <c r="J10" s="37" t="s">
        <v>438</v>
      </c>
      <c r="K10" s="36" t="s">
        <v>83</v>
      </c>
      <c r="L10" s="36" t="s">
        <v>61</v>
      </c>
      <c r="M10" s="269" t="s">
        <v>366</v>
      </c>
      <c r="N10" s="37" t="s">
        <v>473</v>
      </c>
      <c r="O10" s="245" t="s">
        <v>396</v>
      </c>
    </row>
    <row r="11" spans="1:15" ht="63.6" customHeight="1" x14ac:dyDescent="0.25">
      <c r="A11" s="316"/>
      <c r="B11" s="288">
        <v>30065</v>
      </c>
      <c r="C11" s="17" t="s">
        <v>139</v>
      </c>
      <c r="D11" s="68">
        <v>9</v>
      </c>
      <c r="F11" s="36" t="s">
        <v>62</v>
      </c>
      <c r="G11" s="36" t="s">
        <v>62</v>
      </c>
      <c r="H11" s="36" t="s">
        <v>63</v>
      </c>
      <c r="I11" s="36" t="s">
        <v>62</v>
      </c>
      <c r="J11" s="36" t="s">
        <v>64</v>
      </c>
      <c r="K11" s="36" t="s">
        <v>65</v>
      </c>
      <c r="L11" s="36" t="s">
        <v>66</v>
      </c>
      <c r="M11" s="37" t="s">
        <v>406</v>
      </c>
      <c r="N11" s="37" t="s">
        <v>441</v>
      </c>
      <c r="O11" s="261" t="s">
        <v>474</v>
      </c>
    </row>
    <row r="12" spans="1:15" ht="42" customHeight="1" thickBot="1" x14ac:dyDescent="0.3">
      <c r="A12" s="316"/>
      <c r="B12" s="266">
        <v>30527</v>
      </c>
      <c r="C12" s="17" t="s">
        <v>354</v>
      </c>
      <c r="D12" s="86">
        <v>1</v>
      </c>
      <c r="F12" s="265" t="s">
        <v>353</v>
      </c>
      <c r="G12" s="265" t="s">
        <v>353</v>
      </c>
      <c r="H12" s="265" t="s">
        <v>354</v>
      </c>
      <c r="I12" s="38"/>
      <c r="J12" s="38"/>
      <c r="K12" s="38"/>
      <c r="L12" s="38"/>
      <c r="M12" s="38"/>
      <c r="N12" s="289" t="s">
        <v>393</v>
      </c>
      <c r="O12" s="267"/>
    </row>
    <row r="13" spans="1:15" ht="15.75" thickTop="1" x14ac:dyDescent="0.25">
      <c r="A13" s="316"/>
      <c r="B13" s="7"/>
      <c r="C13" s="17"/>
      <c r="D13" s="87">
        <f>SUM(D7:D12)</f>
        <v>28</v>
      </c>
    </row>
    <row r="14" spans="1:15" x14ac:dyDescent="0.25">
      <c r="A14" s="316"/>
      <c r="B14" s="7"/>
      <c r="C14" s="10" t="s">
        <v>8</v>
      </c>
      <c r="D14" s="67"/>
    </row>
    <row r="15" spans="1:15" ht="52.5" customHeight="1" x14ac:dyDescent="0.25">
      <c r="A15" s="316"/>
      <c r="B15" s="288">
        <v>30063</v>
      </c>
      <c r="C15" s="17" t="s">
        <v>140</v>
      </c>
      <c r="D15" s="68">
        <v>7</v>
      </c>
      <c r="F15" s="36" t="s">
        <v>67</v>
      </c>
      <c r="G15" s="36" t="s">
        <v>67</v>
      </c>
      <c r="H15" s="36" t="s">
        <v>68</v>
      </c>
      <c r="I15" s="37" t="s">
        <v>408</v>
      </c>
      <c r="J15" s="37" t="s">
        <v>457</v>
      </c>
      <c r="K15" s="94"/>
      <c r="L15" s="94"/>
      <c r="M15" s="38"/>
      <c r="N15" s="37" t="s">
        <v>458</v>
      </c>
      <c r="O15" s="245" t="s">
        <v>475</v>
      </c>
    </row>
    <row r="16" spans="1:15" ht="14.45" customHeight="1" x14ac:dyDescent="0.25">
      <c r="A16" s="316"/>
      <c r="B16" s="337">
        <v>30066</v>
      </c>
      <c r="C16" s="340" t="s">
        <v>141</v>
      </c>
      <c r="D16" s="68">
        <v>3</v>
      </c>
      <c r="F16" s="302" t="s">
        <v>69</v>
      </c>
      <c r="G16" s="302" t="s">
        <v>69</v>
      </c>
      <c r="H16" s="302" t="s">
        <v>70</v>
      </c>
      <c r="I16" s="302" t="s">
        <v>70</v>
      </c>
      <c r="J16" s="302" t="s">
        <v>71</v>
      </c>
      <c r="K16" s="302" t="s">
        <v>199</v>
      </c>
      <c r="L16" s="302" t="s">
        <v>73</v>
      </c>
      <c r="M16" s="331" t="s">
        <v>477</v>
      </c>
      <c r="N16" s="331" t="s">
        <v>441</v>
      </c>
      <c r="O16" s="348" t="s">
        <v>476</v>
      </c>
    </row>
    <row r="17" spans="1:15" ht="49.5" customHeight="1" x14ac:dyDescent="0.25">
      <c r="A17" s="316"/>
      <c r="B17" s="337"/>
      <c r="C17" s="340"/>
      <c r="D17" s="68">
        <v>5</v>
      </c>
      <c r="F17" s="303"/>
      <c r="G17" s="303"/>
      <c r="H17" s="303"/>
      <c r="I17" s="303"/>
      <c r="J17" s="303"/>
      <c r="K17" s="303"/>
      <c r="L17" s="303"/>
      <c r="M17" s="332" t="s">
        <v>367</v>
      </c>
      <c r="N17" s="347"/>
      <c r="O17" s="349"/>
    </row>
    <row r="18" spans="1:15" ht="43.5" customHeight="1" x14ac:dyDescent="0.25">
      <c r="A18" s="316"/>
      <c r="B18" s="11">
        <v>30428</v>
      </c>
      <c r="C18" s="17" t="s">
        <v>142</v>
      </c>
      <c r="D18" s="68">
        <v>6</v>
      </c>
      <c r="F18" s="36" t="s">
        <v>74</v>
      </c>
      <c r="G18" s="36" t="s">
        <v>74</v>
      </c>
      <c r="H18" s="36" t="s">
        <v>75</v>
      </c>
      <c r="I18" s="36" t="s">
        <v>74</v>
      </c>
      <c r="J18" s="37" t="s">
        <v>478</v>
      </c>
      <c r="K18" s="94"/>
      <c r="L18" s="94"/>
      <c r="M18" s="38"/>
      <c r="N18" s="284" t="s">
        <v>414</v>
      </c>
      <c r="O18" s="245" t="s">
        <v>479</v>
      </c>
    </row>
    <row r="19" spans="1:15" ht="74.45" customHeight="1" x14ac:dyDescent="0.25">
      <c r="A19" s="316"/>
      <c r="B19" s="11">
        <v>30424</v>
      </c>
      <c r="C19" s="17" t="s">
        <v>12</v>
      </c>
      <c r="D19" s="68">
        <v>6</v>
      </c>
      <c r="F19" s="36" t="s">
        <v>76</v>
      </c>
      <c r="G19" s="36" t="s">
        <v>76</v>
      </c>
      <c r="H19" s="36" t="s">
        <v>76</v>
      </c>
      <c r="I19" s="36" t="s">
        <v>76</v>
      </c>
      <c r="J19" s="36" t="s">
        <v>76</v>
      </c>
      <c r="K19" s="36" t="s">
        <v>76</v>
      </c>
      <c r="L19" s="94"/>
      <c r="M19" s="37" t="s">
        <v>480</v>
      </c>
      <c r="N19" s="229"/>
      <c r="O19" s="240"/>
    </row>
    <row r="20" spans="1:15" ht="34.5" thickBot="1" x14ac:dyDescent="0.3">
      <c r="A20" s="316"/>
      <c r="B20" s="7"/>
      <c r="C20" s="12" t="s">
        <v>143</v>
      </c>
      <c r="D20" s="86">
        <v>4</v>
      </c>
      <c r="F20" s="36" t="s">
        <v>77</v>
      </c>
      <c r="G20" s="36" t="s">
        <v>77</v>
      </c>
      <c r="H20" s="36" t="s">
        <v>77</v>
      </c>
      <c r="I20" s="36" t="s">
        <v>77</v>
      </c>
      <c r="J20" s="36" t="s">
        <v>77</v>
      </c>
      <c r="K20" s="36" t="s">
        <v>77</v>
      </c>
      <c r="L20" s="36" t="s">
        <v>77</v>
      </c>
      <c r="M20" s="270" t="s">
        <v>360</v>
      </c>
      <c r="N20" s="299" t="s">
        <v>575</v>
      </c>
      <c r="O20" s="240"/>
    </row>
    <row r="21" spans="1:15" ht="15.75" thickTop="1" x14ac:dyDescent="0.25">
      <c r="A21" s="316"/>
      <c r="B21" s="7"/>
      <c r="C21" s="12"/>
      <c r="D21" s="87">
        <f>SUM(D15:D20)</f>
        <v>31</v>
      </c>
    </row>
    <row r="22" spans="1:15" x14ac:dyDescent="0.25">
      <c r="A22" s="317"/>
      <c r="B22" s="15"/>
      <c r="C22" s="51" t="s">
        <v>14</v>
      </c>
      <c r="D22" s="73">
        <f>SUM(D13+D21)</f>
        <v>59</v>
      </c>
    </row>
    <row r="23" spans="1:15" x14ac:dyDescent="0.25">
      <c r="A23" s="306" t="s">
        <v>15</v>
      </c>
      <c r="B23" s="3"/>
      <c r="C23" s="74" t="s">
        <v>4</v>
      </c>
      <c r="D23" s="67"/>
    </row>
    <row r="24" spans="1:15" ht="70.5" customHeight="1" x14ac:dyDescent="0.25">
      <c r="A24" s="306"/>
      <c r="B24" s="288">
        <v>30001</v>
      </c>
      <c r="C24" s="17" t="s">
        <v>144</v>
      </c>
      <c r="D24" s="68">
        <v>8</v>
      </c>
      <c r="F24" s="36" t="s">
        <v>80</v>
      </c>
      <c r="G24" s="36" t="s">
        <v>80</v>
      </c>
      <c r="H24" s="36" t="s">
        <v>81</v>
      </c>
      <c r="I24" s="36" t="s">
        <v>80</v>
      </c>
      <c r="J24" s="37" t="s">
        <v>417</v>
      </c>
      <c r="K24" s="36" t="s">
        <v>82</v>
      </c>
      <c r="L24" s="42" t="s">
        <v>84</v>
      </c>
      <c r="M24" s="37" t="s">
        <v>481</v>
      </c>
      <c r="N24" s="222" t="s">
        <v>410</v>
      </c>
      <c r="O24" s="261" t="s">
        <v>482</v>
      </c>
    </row>
    <row r="25" spans="1:15" ht="66.95" customHeight="1" x14ac:dyDescent="0.25">
      <c r="A25" s="306"/>
      <c r="B25" s="7">
        <v>30067</v>
      </c>
      <c r="C25" s="17" t="s">
        <v>145</v>
      </c>
      <c r="D25" s="68">
        <v>6</v>
      </c>
      <c r="F25" s="36" t="s">
        <v>85</v>
      </c>
      <c r="G25" s="36" t="s">
        <v>85</v>
      </c>
      <c r="H25" s="36" t="s">
        <v>86</v>
      </c>
      <c r="I25" s="37" t="s">
        <v>421</v>
      </c>
      <c r="J25" s="36" t="s">
        <v>87</v>
      </c>
      <c r="K25" s="36" t="s">
        <v>88</v>
      </c>
      <c r="L25" s="43"/>
      <c r="M25" s="43"/>
      <c r="N25" s="243" t="s">
        <v>373</v>
      </c>
      <c r="O25" s="240"/>
    </row>
    <row r="26" spans="1:15" ht="54.6" customHeight="1" x14ac:dyDescent="0.25">
      <c r="A26" s="306"/>
      <c r="B26" s="11">
        <v>30426</v>
      </c>
      <c r="C26" s="89" t="s">
        <v>146</v>
      </c>
      <c r="D26" s="68">
        <v>5</v>
      </c>
      <c r="F26" s="36" t="s">
        <v>89</v>
      </c>
      <c r="G26" s="36" t="s">
        <v>89</v>
      </c>
      <c r="H26" s="36" t="s">
        <v>94</v>
      </c>
      <c r="I26" s="36" t="s">
        <v>89</v>
      </c>
      <c r="J26" s="37" t="s">
        <v>422</v>
      </c>
      <c r="K26" s="37" t="s">
        <v>90</v>
      </c>
      <c r="L26" s="37" t="s">
        <v>424</v>
      </c>
      <c r="M26" s="43"/>
      <c r="N26" s="282" t="s">
        <v>381</v>
      </c>
      <c r="O26" s="245" t="s">
        <v>483</v>
      </c>
    </row>
    <row r="27" spans="1:15" ht="51" customHeight="1" x14ac:dyDescent="0.25">
      <c r="A27" s="306"/>
      <c r="B27" s="7">
        <v>30006</v>
      </c>
      <c r="C27" s="90" t="s">
        <v>147</v>
      </c>
      <c r="D27" s="69">
        <v>6</v>
      </c>
      <c r="F27" s="36" t="s">
        <v>95</v>
      </c>
      <c r="G27" s="36" t="s">
        <v>95</v>
      </c>
      <c r="H27" s="36" t="s">
        <v>96</v>
      </c>
      <c r="I27" s="36" t="s">
        <v>97</v>
      </c>
      <c r="J27" s="94"/>
      <c r="K27" s="38"/>
      <c r="L27" s="37" t="s">
        <v>426</v>
      </c>
      <c r="M27" s="43"/>
      <c r="N27" s="217"/>
      <c r="O27" s="245" t="s">
        <v>201</v>
      </c>
    </row>
    <row r="28" spans="1:15" ht="50.25" customHeight="1" thickBot="1" x14ac:dyDescent="0.3">
      <c r="A28" s="306"/>
      <c r="B28" s="7">
        <v>30048</v>
      </c>
      <c r="C28" s="17" t="s">
        <v>148</v>
      </c>
      <c r="D28" s="86">
        <v>6</v>
      </c>
      <c r="F28" s="36" t="s">
        <v>98</v>
      </c>
      <c r="G28" s="36" t="s">
        <v>98</v>
      </c>
      <c r="H28" s="36" t="s">
        <v>99</v>
      </c>
      <c r="I28" s="36" t="s">
        <v>98</v>
      </c>
      <c r="J28" s="37" t="s">
        <v>428</v>
      </c>
      <c r="K28" s="36" t="s">
        <v>176</v>
      </c>
      <c r="L28" s="37" t="s">
        <v>429</v>
      </c>
      <c r="M28" s="43"/>
      <c r="N28" s="37" t="s">
        <v>430</v>
      </c>
      <c r="O28" s="240"/>
    </row>
    <row r="29" spans="1:15" ht="15.75" thickTop="1" x14ac:dyDescent="0.25">
      <c r="A29" s="306"/>
      <c r="B29" s="7"/>
      <c r="C29" s="91"/>
      <c r="D29" s="87">
        <f>SUM(D24:D28)</f>
        <v>31</v>
      </c>
    </row>
    <row r="30" spans="1:15" x14ac:dyDescent="0.25">
      <c r="A30" s="306"/>
      <c r="B30" s="7"/>
      <c r="C30" s="75" t="s">
        <v>8</v>
      </c>
      <c r="D30" s="76"/>
    </row>
    <row r="31" spans="1:15" ht="60" customHeight="1" x14ac:dyDescent="0.25">
      <c r="A31" s="306"/>
      <c r="B31" s="11">
        <v>30427</v>
      </c>
      <c r="C31" s="20" t="s">
        <v>149</v>
      </c>
      <c r="D31" s="76">
        <v>5</v>
      </c>
      <c r="F31" s="36" t="s">
        <v>92</v>
      </c>
      <c r="G31" s="36" t="s">
        <v>92</v>
      </c>
      <c r="H31" s="36" t="s">
        <v>93</v>
      </c>
      <c r="I31" s="36" t="s">
        <v>92</v>
      </c>
      <c r="J31" s="38"/>
      <c r="K31" s="36" t="s">
        <v>91</v>
      </c>
      <c r="L31" s="36" t="s">
        <v>174</v>
      </c>
      <c r="M31" s="43"/>
      <c r="N31" s="43"/>
      <c r="O31" s="245" t="s">
        <v>484</v>
      </c>
    </row>
    <row r="32" spans="1:15" ht="57.75" customHeight="1" x14ac:dyDescent="0.25">
      <c r="A32" s="306"/>
      <c r="B32" s="95">
        <v>30283</v>
      </c>
      <c r="C32" s="96" t="s">
        <v>193</v>
      </c>
      <c r="D32" s="97">
        <v>6</v>
      </c>
      <c r="F32" s="38"/>
      <c r="G32" s="38"/>
      <c r="H32" s="38"/>
      <c r="I32" s="38"/>
      <c r="J32" s="37" t="s">
        <v>485</v>
      </c>
      <c r="K32" s="38"/>
      <c r="L32" s="38"/>
      <c r="M32" s="249"/>
      <c r="N32" s="249"/>
      <c r="O32" s="240"/>
    </row>
    <row r="33" spans="1:15" ht="53.25" customHeight="1" x14ac:dyDescent="0.25">
      <c r="A33" s="306"/>
      <c r="B33" s="95">
        <v>30057</v>
      </c>
      <c r="C33" s="98" t="s">
        <v>194</v>
      </c>
      <c r="D33" s="97">
        <v>6</v>
      </c>
      <c r="F33" s="38"/>
      <c r="G33" s="38"/>
      <c r="H33" s="343" t="s">
        <v>202</v>
      </c>
      <c r="I33" s="38"/>
      <c r="J33" s="37" t="s">
        <v>486</v>
      </c>
      <c r="K33" s="38"/>
      <c r="L33" s="38"/>
      <c r="M33" s="249"/>
      <c r="N33" s="249"/>
      <c r="O33" s="240"/>
    </row>
    <row r="34" spans="1:15" ht="49.5" customHeight="1" x14ac:dyDescent="0.25">
      <c r="A34" s="306"/>
      <c r="B34" s="99">
        <v>30054</v>
      </c>
      <c r="C34" s="100" t="s">
        <v>195</v>
      </c>
      <c r="D34" s="101">
        <v>6</v>
      </c>
      <c r="F34" s="38"/>
      <c r="G34" s="38"/>
      <c r="H34" s="344"/>
      <c r="I34" s="38"/>
      <c r="J34" s="37" t="s">
        <v>486</v>
      </c>
      <c r="K34" s="38"/>
      <c r="L34" s="38"/>
      <c r="M34" s="249"/>
      <c r="N34" s="249"/>
      <c r="O34" s="240"/>
    </row>
    <row r="35" spans="1:15" x14ac:dyDescent="0.25">
      <c r="A35" s="306"/>
      <c r="B35" s="99">
        <v>30055</v>
      </c>
      <c r="C35" s="102" t="s">
        <v>196</v>
      </c>
      <c r="D35" s="101">
        <v>6</v>
      </c>
      <c r="F35" s="38"/>
      <c r="G35" s="38"/>
      <c r="H35" s="38"/>
      <c r="I35" s="38"/>
      <c r="J35" s="38"/>
      <c r="K35" s="38"/>
      <c r="L35" s="38"/>
      <c r="M35" s="249"/>
      <c r="N35" s="249"/>
      <c r="O35" s="240"/>
    </row>
    <row r="36" spans="1:15" ht="48" customHeight="1" x14ac:dyDescent="0.25">
      <c r="A36" s="306"/>
      <c r="B36" s="81">
        <v>30017</v>
      </c>
      <c r="C36" s="103" t="s">
        <v>152</v>
      </c>
      <c r="D36" s="68">
        <v>6</v>
      </c>
      <c r="F36" s="36" t="s">
        <v>115</v>
      </c>
      <c r="G36" s="36" t="s">
        <v>115</v>
      </c>
      <c r="H36" s="36" t="s">
        <v>116</v>
      </c>
      <c r="I36" s="120" t="s">
        <v>135</v>
      </c>
      <c r="J36" s="38"/>
      <c r="K36" s="38"/>
      <c r="L36" s="37" t="s">
        <v>451</v>
      </c>
      <c r="M36" s="217"/>
      <c r="N36" s="217"/>
      <c r="O36" s="245" t="s">
        <v>487</v>
      </c>
    </row>
    <row r="37" spans="1:15" ht="45" x14ac:dyDescent="0.25">
      <c r="A37" s="306"/>
      <c r="B37" s="7">
        <v>30288</v>
      </c>
      <c r="C37" s="93" t="s">
        <v>153</v>
      </c>
      <c r="D37" s="77">
        <v>1</v>
      </c>
      <c r="F37" s="36" t="s">
        <v>106</v>
      </c>
      <c r="G37" s="36" t="s">
        <v>106</v>
      </c>
      <c r="H37" s="36" t="s">
        <v>107</v>
      </c>
      <c r="I37" s="120" t="s">
        <v>106</v>
      </c>
      <c r="J37" s="38"/>
      <c r="K37" s="120" t="s">
        <v>108</v>
      </c>
      <c r="L37" s="42" t="s">
        <v>109</v>
      </c>
      <c r="M37" s="270" t="s">
        <v>369</v>
      </c>
      <c r="N37" s="243"/>
      <c r="O37" s="240"/>
    </row>
    <row r="38" spans="1:15" ht="19.5" thickBot="1" x14ac:dyDescent="0.3">
      <c r="A38" s="306"/>
      <c r="B38" s="81"/>
      <c r="C38" s="104" t="s">
        <v>154</v>
      </c>
      <c r="D38" s="86">
        <v>4</v>
      </c>
      <c r="F38" s="24"/>
      <c r="G38" s="24"/>
      <c r="H38" s="24"/>
      <c r="I38" s="24"/>
      <c r="J38" s="24"/>
      <c r="K38" s="24"/>
      <c r="L38" s="64"/>
      <c r="M38" s="271" t="s">
        <v>363</v>
      </c>
      <c r="N38" s="256"/>
      <c r="O38" s="240"/>
    </row>
    <row r="39" spans="1:15" ht="15.75" thickTop="1" x14ac:dyDescent="0.25">
      <c r="A39" s="306"/>
      <c r="B39" s="63"/>
      <c r="C39" s="105"/>
      <c r="D39" s="87">
        <f>SUM(D31:D33,D36,D37,D38)</f>
        <v>28</v>
      </c>
    </row>
    <row r="40" spans="1:15" x14ac:dyDescent="0.25">
      <c r="A40" s="306"/>
      <c r="B40" s="15"/>
      <c r="C40" s="72" t="s">
        <v>28</v>
      </c>
      <c r="D40" s="78">
        <f>SUM(D29+D39)</f>
        <v>59</v>
      </c>
    </row>
    <row r="41" spans="1:15" x14ac:dyDescent="0.25">
      <c r="A41" s="306" t="s">
        <v>29</v>
      </c>
      <c r="B41" s="106"/>
      <c r="C41" s="75" t="s">
        <v>4</v>
      </c>
      <c r="D41" s="79"/>
    </row>
    <row r="42" spans="1:15" ht="43.5" customHeight="1" x14ac:dyDescent="0.25">
      <c r="A42" s="306"/>
      <c r="B42" s="107">
        <v>30284</v>
      </c>
      <c r="C42" s="108" t="s">
        <v>188</v>
      </c>
      <c r="D42" s="109">
        <v>6</v>
      </c>
      <c r="F42" s="38"/>
      <c r="G42" s="38"/>
      <c r="H42" s="38"/>
      <c r="I42" s="38"/>
      <c r="J42" s="37" t="s">
        <v>488</v>
      </c>
      <c r="K42" s="38"/>
      <c r="L42" s="37" t="s">
        <v>489</v>
      </c>
      <c r="M42" s="217"/>
      <c r="N42" s="217"/>
      <c r="O42" s="240"/>
    </row>
    <row r="43" spans="1:15" ht="40.5" customHeight="1" x14ac:dyDescent="0.25">
      <c r="A43" s="306"/>
      <c r="B43" s="99">
        <v>30285</v>
      </c>
      <c r="C43" s="110" t="s">
        <v>189</v>
      </c>
      <c r="D43" s="111">
        <v>6</v>
      </c>
      <c r="F43" s="38"/>
      <c r="G43" s="38"/>
      <c r="H43" s="38"/>
      <c r="I43" s="38"/>
      <c r="J43" s="37" t="s">
        <v>488</v>
      </c>
      <c r="K43" s="38"/>
      <c r="L43" s="37" t="s">
        <v>489</v>
      </c>
      <c r="M43" s="217"/>
      <c r="N43" s="217"/>
      <c r="O43" s="240"/>
    </row>
    <row r="44" spans="1:15" ht="45" x14ac:dyDescent="0.25">
      <c r="A44" s="306"/>
      <c r="B44" s="80">
        <v>30281</v>
      </c>
      <c r="C44" s="112" t="s">
        <v>190</v>
      </c>
      <c r="D44" s="113">
        <v>2</v>
      </c>
      <c r="F44" s="38"/>
      <c r="G44" s="38"/>
      <c r="H44" s="123" t="s">
        <v>110</v>
      </c>
      <c r="I44" s="38"/>
      <c r="J44" s="38"/>
      <c r="K44" s="38"/>
      <c r="L44" s="42" t="s">
        <v>109</v>
      </c>
      <c r="M44" s="243"/>
      <c r="N44" s="243"/>
      <c r="O44" s="240"/>
    </row>
    <row r="45" spans="1:15" ht="37.5" customHeight="1" thickBot="1" x14ac:dyDescent="0.3">
      <c r="A45" s="306"/>
      <c r="B45" s="81"/>
      <c r="C45" s="103" t="s">
        <v>343</v>
      </c>
      <c r="D45" s="86">
        <v>24</v>
      </c>
      <c r="F45" s="44"/>
      <c r="G45" s="44"/>
      <c r="H45" s="44"/>
      <c r="I45" s="44"/>
      <c r="J45" s="44"/>
      <c r="K45" s="212" t="s">
        <v>344</v>
      </c>
      <c r="L45" s="126"/>
      <c r="M45" s="126"/>
      <c r="N45" s="228" t="s">
        <v>351</v>
      </c>
      <c r="O45" s="240"/>
    </row>
    <row r="46" spans="1:15" ht="15.75" thickTop="1" x14ac:dyDescent="0.25">
      <c r="A46" s="306"/>
      <c r="B46" s="81"/>
      <c r="C46" s="114"/>
      <c r="D46" s="87">
        <f>SUM(D42,D44,D45)</f>
        <v>32</v>
      </c>
    </row>
    <row r="47" spans="1:15" x14ac:dyDescent="0.25">
      <c r="A47" s="306"/>
      <c r="B47" s="81"/>
      <c r="C47" s="74" t="s">
        <v>8</v>
      </c>
      <c r="D47" s="67"/>
    </row>
    <row r="48" spans="1:15" x14ac:dyDescent="0.25">
      <c r="A48" s="306"/>
      <c r="B48" s="115">
        <v>30287</v>
      </c>
      <c r="C48" s="98" t="s">
        <v>191</v>
      </c>
      <c r="D48" s="97">
        <v>6</v>
      </c>
      <c r="F48" s="38"/>
      <c r="G48" s="38"/>
      <c r="H48" s="38"/>
      <c r="I48" s="38"/>
      <c r="J48" s="38"/>
      <c r="K48" s="38"/>
      <c r="L48" s="38"/>
      <c r="M48" s="38"/>
      <c r="N48" s="249"/>
      <c r="O48" s="240"/>
    </row>
    <row r="49" spans="1:15" ht="33.75" x14ac:dyDescent="0.25">
      <c r="A49" s="306"/>
      <c r="B49" s="116">
        <v>30012</v>
      </c>
      <c r="C49" s="117" t="s">
        <v>192</v>
      </c>
      <c r="D49" s="118">
        <v>6</v>
      </c>
      <c r="F49" s="123" t="s">
        <v>183</v>
      </c>
      <c r="G49" s="38"/>
      <c r="H49" s="123" t="s">
        <v>111</v>
      </c>
      <c r="I49" s="123" t="s">
        <v>186</v>
      </c>
      <c r="J49" s="38"/>
      <c r="K49" s="38"/>
      <c r="L49" s="38"/>
      <c r="M49" s="38"/>
      <c r="N49" s="249"/>
      <c r="O49" s="240"/>
    </row>
    <row r="50" spans="1:15" ht="45" x14ac:dyDescent="0.25">
      <c r="A50" s="306"/>
      <c r="B50" s="11">
        <v>30282</v>
      </c>
      <c r="C50" s="119" t="s">
        <v>162</v>
      </c>
      <c r="D50" s="77">
        <v>2</v>
      </c>
      <c r="F50" s="38"/>
      <c r="G50" s="38"/>
      <c r="H50" s="123" t="s">
        <v>184</v>
      </c>
      <c r="I50" s="38"/>
      <c r="J50" s="38"/>
      <c r="K50" s="38"/>
      <c r="L50" s="38"/>
      <c r="M50" s="38"/>
      <c r="N50" s="249"/>
      <c r="O50" s="240"/>
    </row>
    <row r="51" spans="1:15" ht="15" customHeight="1" x14ac:dyDescent="0.25">
      <c r="A51" s="306"/>
      <c r="B51" s="350">
        <v>30058</v>
      </c>
      <c r="C51" s="338" t="s">
        <v>164</v>
      </c>
      <c r="D51" s="76">
        <v>4</v>
      </c>
      <c r="F51" s="302" t="s">
        <v>120</v>
      </c>
      <c r="G51" s="302" t="s">
        <v>120</v>
      </c>
      <c r="H51" s="302" t="s">
        <v>121</v>
      </c>
      <c r="I51" s="302" t="s">
        <v>120</v>
      </c>
      <c r="J51" s="331" t="s">
        <v>471</v>
      </c>
      <c r="K51" s="302" t="s">
        <v>187</v>
      </c>
      <c r="L51" s="342"/>
      <c r="M51" s="342"/>
      <c r="N51" s="311" t="s">
        <v>384</v>
      </c>
      <c r="O51" s="330" t="s">
        <v>198</v>
      </c>
    </row>
    <row r="52" spans="1:15" ht="46.5" customHeight="1" x14ac:dyDescent="0.25">
      <c r="A52" s="306"/>
      <c r="B52" s="350"/>
      <c r="C52" s="336"/>
      <c r="D52" s="68">
        <v>3</v>
      </c>
      <c r="F52" s="303"/>
      <c r="G52" s="303"/>
      <c r="H52" s="303"/>
      <c r="I52" s="303"/>
      <c r="J52" s="332"/>
      <c r="K52" s="303"/>
      <c r="L52" s="342"/>
      <c r="M52" s="342"/>
      <c r="N52" s="312"/>
      <c r="O52" s="330"/>
    </row>
    <row r="53" spans="1:15" x14ac:dyDescent="0.25">
      <c r="A53" s="306"/>
      <c r="B53" s="81"/>
      <c r="C53" s="17" t="s">
        <v>165</v>
      </c>
      <c r="D53" s="68">
        <v>6</v>
      </c>
      <c r="F53" s="44"/>
      <c r="G53" s="44"/>
      <c r="H53" s="44"/>
      <c r="I53" s="44"/>
      <c r="J53" s="44"/>
      <c r="K53" s="44"/>
      <c r="L53" s="44"/>
      <c r="M53" s="199"/>
      <c r="N53" s="252"/>
      <c r="O53" s="240"/>
    </row>
    <row r="54" spans="1:15" x14ac:dyDescent="0.25">
      <c r="A54" s="306"/>
      <c r="B54" s="81"/>
      <c r="C54" s="17" t="s">
        <v>166</v>
      </c>
      <c r="D54" s="68">
        <v>6</v>
      </c>
      <c r="F54" s="44"/>
      <c r="G54" s="44"/>
      <c r="H54" s="44"/>
      <c r="I54" s="44"/>
      <c r="J54" s="44"/>
      <c r="K54" s="44"/>
      <c r="L54" s="44"/>
      <c r="M54" s="199"/>
      <c r="N54" s="252"/>
      <c r="O54" s="240"/>
    </row>
    <row r="55" spans="1:15" ht="15.75" thickBot="1" x14ac:dyDescent="0.3">
      <c r="A55" s="306"/>
      <c r="B55" s="81"/>
      <c r="C55" s="103" t="s">
        <v>167</v>
      </c>
      <c r="D55" s="86">
        <v>3</v>
      </c>
      <c r="F55" s="44"/>
      <c r="G55" s="44"/>
      <c r="H55" s="44"/>
      <c r="I55" s="44"/>
      <c r="J55" s="44"/>
      <c r="K55" s="44"/>
      <c r="L55" s="44"/>
      <c r="M55" s="199"/>
      <c r="N55" s="252"/>
      <c r="O55" s="240"/>
    </row>
    <row r="56" spans="1:15" ht="15.75" thickTop="1" x14ac:dyDescent="0.25">
      <c r="A56" s="306"/>
      <c r="B56" s="81"/>
      <c r="C56" s="103"/>
      <c r="D56" s="76">
        <f>SUM(D48,D50,D51,D52,D53,D54,D55)</f>
        <v>30</v>
      </c>
    </row>
    <row r="57" spans="1:15" x14ac:dyDescent="0.25">
      <c r="A57" s="306"/>
      <c r="B57" s="15"/>
      <c r="C57" s="72" t="s">
        <v>40</v>
      </c>
      <c r="D57" s="88">
        <f>SUM(D46+D56)</f>
        <v>62</v>
      </c>
    </row>
    <row r="58" spans="1:15" x14ac:dyDescent="0.25">
      <c r="A58" s="58"/>
      <c r="B58" s="322" t="s">
        <v>41</v>
      </c>
      <c r="C58" s="323"/>
      <c r="D58" s="59">
        <f>SUM(D40,D22,D57)</f>
        <v>180</v>
      </c>
    </row>
  </sheetData>
  <mergeCells count="42">
    <mergeCell ref="A23:A40"/>
    <mergeCell ref="A41:A57"/>
    <mergeCell ref="B51:B52"/>
    <mergeCell ref="C51:C52"/>
    <mergeCell ref="B58:C58"/>
    <mergeCell ref="A1:J1"/>
    <mergeCell ref="A6:A22"/>
    <mergeCell ref="B7:B9"/>
    <mergeCell ref="C7:C9"/>
    <mergeCell ref="B16:B17"/>
    <mergeCell ref="C16:C17"/>
    <mergeCell ref="F7:F9"/>
    <mergeCell ref="G7:G9"/>
    <mergeCell ref="H7:H9"/>
    <mergeCell ref="I7:I9"/>
    <mergeCell ref="J7:J9"/>
    <mergeCell ref="H33:H34"/>
    <mergeCell ref="K7:K9"/>
    <mergeCell ref="L7:L9"/>
    <mergeCell ref="O7:O9"/>
    <mergeCell ref="F16:F17"/>
    <mergeCell ref="G16:G17"/>
    <mergeCell ref="H16:H17"/>
    <mergeCell ref="I16:I17"/>
    <mergeCell ref="J16:J17"/>
    <mergeCell ref="K16:K17"/>
    <mergeCell ref="L16:L17"/>
    <mergeCell ref="N7:N9"/>
    <mergeCell ref="N16:N17"/>
    <mergeCell ref="O16:O17"/>
    <mergeCell ref="M16:M17"/>
    <mergeCell ref="M7:M9"/>
    <mergeCell ref="O51:O52"/>
    <mergeCell ref="K51:K52"/>
    <mergeCell ref="L51:L52"/>
    <mergeCell ref="F51:F52"/>
    <mergeCell ref="G51:G52"/>
    <mergeCell ref="H51:H52"/>
    <mergeCell ref="I51:I52"/>
    <mergeCell ref="J51:J52"/>
    <mergeCell ref="N51:N52"/>
    <mergeCell ref="M51:M52"/>
  </mergeCells>
  <pageMargins left="0.70866141732283472" right="0.70866141732283472" top="0.74803149606299213" bottom="0.74803149606299213" header="0.31496062992125984" footer="0.31496062992125984"/>
  <pageSetup paperSize="8" scale="5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zoomScale="60" zoomScaleNormal="60" workbookViewId="0">
      <pane xSplit="5" ySplit="5" topLeftCell="F15" activePane="bottomRight" state="frozen"/>
      <selection pane="topRight" activeCell="F1" sqref="F1"/>
      <selection pane="bottomLeft" activeCell="A6" sqref="A6"/>
      <selection pane="bottomRight" activeCell="O19" sqref="O19"/>
    </sheetView>
  </sheetViews>
  <sheetFormatPr defaultRowHeight="15" x14ac:dyDescent="0.25"/>
  <cols>
    <col min="1" max="1" width="5.5703125" customWidth="1"/>
    <col min="2" max="2" width="7.7109375" customWidth="1"/>
    <col min="3" max="3" width="46.85546875" customWidth="1"/>
    <col min="4" max="4" width="5.7109375" customWidth="1"/>
    <col min="5" max="5" width="3.85546875" customWidth="1"/>
    <col min="6" max="6" width="13" customWidth="1"/>
    <col min="7" max="7" width="11.42578125" customWidth="1"/>
    <col min="8" max="8" width="12.7109375" customWidth="1"/>
    <col min="9" max="9" width="13.140625" customWidth="1"/>
    <col min="10" max="10" width="13.28515625" customWidth="1"/>
    <col min="11" max="11" width="14.7109375" customWidth="1"/>
    <col min="12" max="12" width="13.42578125" customWidth="1"/>
    <col min="13" max="13" width="13.42578125" style="257" customWidth="1"/>
    <col min="14" max="14" width="13.42578125" customWidth="1"/>
    <col min="15" max="15" width="39.42578125" customWidth="1"/>
  </cols>
  <sheetData>
    <row r="1" spans="1:15" ht="56.25" customHeight="1" x14ac:dyDescent="0.25">
      <c r="A1" s="300" t="s">
        <v>203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5" ht="18.75" x14ac:dyDescent="0.25">
      <c r="A2" s="121"/>
      <c r="B2" s="122"/>
      <c r="C2" s="122"/>
      <c r="D2" s="122"/>
      <c r="E2" s="122"/>
      <c r="F2" s="21" t="s">
        <v>44</v>
      </c>
      <c r="G2" s="24"/>
      <c r="H2" s="25" t="s">
        <v>45</v>
      </c>
      <c r="I2" s="122"/>
      <c r="J2" s="122"/>
      <c r="N2" s="263"/>
      <c r="O2" s="235"/>
    </row>
    <row r="3" spans="1:15" x14ac:dyDescent="0.25">
      <c r="A3" s="1"/>
      <c r="B3" s="1"/>
      <c r="C3" s="1"/>
      <c r="D3" s="2"/>
      <c r="G3" s="26"/>
      <c r="H3" t="s">
        <v>46</v>
      </c>
    </row>
    <row r="4" spans="1:15" x14ac:dyDescent="0.25">
      <c r="A4" s="1"/>
      <c r="B4" s="1"/>
      <c r="C4" s="1"/>
      <c r="D4" s="2"/>
      <c r="G4" s="38"/>
      <c r="H4" t="s">
        <v>132</v>
      </c>
    </row>
    <row r="5" spans="1:15" ht="40.5" customHeight="1" x14ac:dyDescent="0.25">
      <c r="A5" s="47" t="s">
        <v>0</v>
      </c>
      <c r="B5" s="47" t="s">
        <v>1</v>
      </c>
      <c r="C5" s="48" t="s">
        <v>204</v>
      </c>
      <c r="D5" s="65" t="s">
        <v>43</v>
      </c>
      <c r="F5" s="27" t="s">
        <v>131</v>
      </c>
      <c r="G5" s="27" t="s">
        <v>47</v>
      </c>
      <c r="H5" s="27" t="s">
        <v>48</v>
      </c>
      <c r="I5" s="27" t="s">
        <v>49</v>
      </c>
      <c r="J5" s="27" t="s">
        <v>53</v>
      </c>
      <c r="K5" s="27" t="s">
        <v>51</v>
      </c>
      <c r="L5" s="27" t="s">
        <v>52</v>
      </c>
      <c r="M5" s="27" t="s">
        <v>355</v>
      </c>
      <c r="N5" s="244" t="s">
        <v>342</v>
      </c>
      <c r="O5" s="27" t="s">
        <v>60</v>
      </c>
    </row>
    <row r="6" spans="1:15" x14ac:dyDescent="0.25">
      <c r="A6" s="315" t="s">
        <v>3</v>
      </c>
      <c r="B6" s="127"/>
      <c r="C6" s="128" t="s">
        <v>4</v>
      </c>
      <c r="D6" s="129"/>
    </row>
    <row r="7" spans="1:15" ht="87" customHeight="1" x14ac:dyDescent="0.25">
      <c r="A7" s="316"/>
      <c r="B7" s="124">
        <v>30267</v>
      </c>
      <c r="C7" s="139" t="s">
        <v>205</v>
      </c>
      <c r="D7" s="68">
        <v>10</v>
      </c>
      <c r="F7" s="123" t="s">
        <v>56</v>
      </c>
      <c r="G7" s="123" t="s">
        <v>56</v>
      </c>
      <c r="H7" s="123" t="s">
        <v>54</v>
      </c>
      <c r="I7" s="123" t="s">
        <v>54</v>
      </c>
      <c r="J7" s="37" t="s">
        <v>490</v>
      </c>
      <c r="K7" s="38"/>
      <c r="L7" s="123" t="s">
        <v>171</v>
      </c>
      <c r="M7" s="38"/>
      <c r="N7" s="217" t="s">
        <v>377</v>
      </c>
      <c r="O7" s="41" t="s">
        <v>491</v>
      </c>
    </row>
    <row r="8" spans="1:15" ht="49.5" customHeight="1" x14ac:dyDescent="0.25">
      <c r="A8" s="316"/>
      <c r="B8" s="337">
        <v>30268</v>
      </c>
      <c r="C8" s="351" t="s">
        <v>206</v>
      </c>
      <c r="D8" s="130">
        <v>6</v>
      </c>
      <c r="F8" s="264" t="s">
        <v>58</v>
      </c>
      <c r="G8" s="264" t="s">
        <v>58</v>
      </c>
      <c r="H8" s="264" t="s">
        <v>58</v>
      </c>
      <c r="I8" s="264" t="s">
        <v>58</v>
      </c>
      <c r="J8" s="331" t="s">
        <v>495</v>
      </c>
      <c r="K8" s="331" t="s">
        <v>494</v>
      </c>
      <c r="L8" s="331" t="s">
        <v>493</v>
      </c>
      <c r="M8" s="354"/>
      <c r="N8" s="331" t="s">
        <v>492</v>
      </c>
      <c r="O8" s="352" t="s">
        <v>398</v>
      </c>
    </row>
    <row r="9" spans="1:15" ht="60.95" customHeight="1" x14ac:dyDescent="0.25">
      <c r="A9" s="316"/>
      <c r="B9" s="337"/>
      <c r="C9" s="351"/>
      <c r="D9" s="130">
        <v>3</v>
      </c>
      <c r="F9" s="37" t="s">
        <v>497</v>
      </c>
      <c r="G9" s="37" t="s">
        <v>497</v>
      </c>
      <c r="H9" s="37" t="s">
        <v>496</v>
      </c>
      <c r="I9" s="37" t="s">
        <v>496</v>
      </c>
      <c r="J9" s="332"/>
      <c r="K9" s="332"/>
      <c r="L9" s="332"/>
      <c r="M9" s="355"/>
      <c r="N9" s="332"/>
      <c r="O9" s="353"/>
    </row>
    <row r="10" spans="1:15" x14ac:dyDescent="0.25">
      <c r="A10" s="316"/>
      <c r="B10" s="124">
        <v>30077</v>
      </c>
      <c r="C10" s="139" t="s">
        <v>207</v>
      </c>
      <c r="D10" s="130">
        <v>6</v>
      </c>
      <c r="F10" s="94"/>
      <c r="G10" s="94"/>
      <c r="H10" s="94"/>
      <c r="I10" s="94"/>
      <c r="J10" s="94"/>
      <c r="K10" s="94"/>
      <c r="L10" s="94"/>
      <c r="M10" s="38"/>
      <c r="N10" s="94"/>
    </row>
    <row r="11" spans="1:15" ht="53.1" customHeight="1" thickBot="1" x14ac:dyDescent="0.3">
      <c r="A11" s="316"/>
      <c r="B11" s="124">
        <v>30423</v>
      </c>
      <c r="C11" s="139" t="s">
        <v>11</v>
      </c>
      <c r="D11" s="86">
        <v>6</v>
      </c>
      <c r="F11" s="125" t="s">
        <v>74</v>
      </c>
      <c r="G11" s="125" t="s">
        <v>74</v>
      </c>
      <c r="H11" s="125" t="s">
        <v>75</v>
      </c>
      <c r="I11" s="125" t="s">
        <v>75</v>
      </c>
      <c r="J11" s="37" t="s">
        <v>434</v>
      </c>
      <c r="K11" s="94"/>
      <c r="L11" s="94"/>
      <c r="M11" s="38"/>
      <c r="N11" s="284" t="s">
        <v>414</v>
      </c>
      <c r="O11" s="41" t="s">
        <v>498</v>
      </c>
    </row>
    <row r="12" spans="1:15" ht="15.75" thickTop="1" x14ac:dyDescent="0.25">
      <c r="A12" s="316"/>
      <c r="B12" s="124"/>
      <c r="C12" s="139"/>
      <c r="D12" s="87">
        <f>SUM(D7:D11)</f>
        <v>31</v>
      </c>
    </row>
    <row r="13" spans="1:15" x14ac:dyDescent="0.25">
      <c r="A13" s="316"/>
      <c r="B13" s="124"/>
      <c r="C13" s="131" t="s">
        <v>8</v>
      </c>
      <c r="D13" s="68"/>
    </row>
    <row r="14" spans="1:15" ht="60" customHeight="1" x14ac:dyDescent="0.25">
      <c r="A14" s="316"/>
      <c r="B14" s="288">
        <v>30065</v>
      </c>
      <c r="C14" s="83" t="s">
        <v>7</v>
      </c>
      <c r="D14" s="68">
        <v>7</v>
      </c>
      <c r="F14" s="37" t="s">
        <v>500</v>
      </c>
      <c r="G14" s="37" t="s">
        <v>500</v>
      </c>
      <c r="H14" s="37" t="s">
        <v>500</v>
      </c>
      <c r="I14" s="37" t="s">
        <v>500</v>
      </c>
      <c r="J14" s="37" t="s">
        <v>499</v>
      </c>
      <c r="K14" s="125" t="s">
        <v>65</v>
      </c>
      <c r="L14" s="125" t="s">
        <v>66</v>
      </c>
      <c r="M14" s="37" t="s">
        <v>406</v>
      </c>
      <c r="N14" s="37" t="s">
        <v>407</v>
      </c>
      <c r="O14" s="41" t="s">
        <v>501</v>
      </c>
    </row>
    <row r="15" spans="1:15" ht="26.1" customHeight="1" x14ac:dyDescent="0.25">
      <c r="A15" s="316"/>
      <c r="B15" s="124">
        <v>30245</v>
      </c>
      <c r="C15" s="83" t="s">
        <v>208</v>
      </c>
      <c r="D15" s="68">
        <v>6</v>
      </c>
      <c r="F15" s="94"/>
      <c r="G15" s="94"/>
      <c r="H15" s="94"/>
      <c r="I15" s="94"/>
      <c r="J15" s="94"/>
      <c r="K15" s="94"/>
      <c r="L15" s="94"/>
      <c r="M15" s="94"/>
      <c r="N15" s="94"/>
      <c r="O15" s="44"/>
    </row>
    <row r="16" spans="1:15" ht="95.1" customHeight="1" x14ac:dyDescent="0.25">
      <c r="A16" s="316"/>
      <c r="B16" s="124">
        <v>30035</v>
      </c>
      <c r="C16" s="83" t="s">
        <v>209</v>
      </c>
      <c r="D16" s="6">
        <v>7</v>
      </c>
      <c r="F16" s="125" t="s">
        <v>85</v>
      </c>
      <c r="G16" s="125" t="s">
        <v>85</v>
      </c>
      <c r="H16" s="125" t="s">
        <v>86</v>
      </c>
      <c r="I16" s="125" t="s">
        <v>86</v>
      </c>
      <c r="J16" s="125" t="s">
        <v>87</v>
      </c>
      <c r="K16" s="125" t="s">
        <v>88</v>
      </c>
      <c r="L16" s="94"/>
      <c r="M16" s="94"/>
      <c r="N16" s="243" t="s">
        <v>373</v>
      </c>
      <c r="O16" s="44"/>
    </row>
    <row r="17" spans="1:15" ht="87.95" customHeight="1" x14ac:dyDescent="0.25">
      <c r="A17" s="316"/>
      <c r="B17" s="11">
        <v>30424</v>
      </c>
      <c r="C17" s="83" t="s">
        <v>210</v>
      </c>
      <c r="D17" s="68">
        <v>6</v>
      </c>
      <c r="F17" s="274" t="s">
        <v>76</v>
      </c>
      <c r="G17" s="274" t="s">
        <v>76</v>
      </c>
      <c r="H17" s="274" t="s">
        <v>76</v>
      </c>
      <c r="I17" s="274" t="s">
        <v>76</v>
      </c>
      <c r="J17" s="274" t="s">
        <v>76</v>
      </c>
      <c r="K17" s="274" t="s">
        <v>76</v>
      </c>
      <c r="L17" s="94"/>
      <c r="M17" s="37" t="s">
        <v>416</v>
      </c>
      <c r="N17" s="94"/>
      <c r="O17" s="41" t="s">
        <v>502</v>
      </c>
    </row>
    <row r="18" spans="1:15" ht="50.25" customHeight="1" thickBot="1" x14ac:dyDescent="0.3">
      <c r="A18" s="316"/>
      <c r="B18" s="133"/>
      <c r="C18" s="71" t="s">
        <v>211</v>
      </c>
      <c r="D18" s="134">
        <v>4</v>
      </c>
      <c r="F18" s="125" t="s">
        <v>77</v>
      </c>
      <c r="G18" s="125" t="s">
        <v>77</v>
      </c>
      <c r="H18" s="125" t="s">
        <v>221</v>
      </c>
      <c r="I18" s="125" t="s">
        <v>221</v>
      </c>
      <c r="J18" s="125" t="s">
        <v>221</v>
      </c>
      <c r="K18" s="125" t="s">
        <v>221</v>
      </c>
      <c r="L18" s="125" t="s">
        <v>221</v>
      </c>
      <c r="M18" s="274" t="s">
        <v>360</v>
      </c>
      <c r="N18" s="255" t="s">
        <v>386</v>
      </c>
      <c r="O18" s="227" t="s">
        <v>574</v>
      </c>
    </row>
    <row r="19" spans="1:15" ht="15.75" thickTop="1" x14ac:dyDescent="0.25">
      <c r="A19" s="316"/>
      <c r="B19" s="133"/>
      <c r="C19" s="71"/>
      <c r="D19" s="135">
        <f>SUM(D14:D18)</f>
        <v>30</v>
      </c>
    </row>
    <row r="20" spans="1:15" x14ac:dyDescent="0.25">
      <c r="A20" s="316"/>
      <c r="B20" s="15"/>
      <c r="C20" s="136" t="s">
        <v>14</v>
      </c>
      <c r="D20" s="88">
        <f>SUM(D12+D19)</f>
        <v>61</v>
      </c>
    </row>
    <row r="21" spans="1:15" x14ac:dyDescent="0.25">
      <c r="A21" s="306" t="s">
        <v>15</v>
      </c>
      <c r="B21" s="92"/>
      <c r="C21" s="128" t="s">
        <v>4</v>
      </c>
      <c r="D21" s="129"/>
    </row>
    <row r="22" spans="1:15" ht="60.75" customHeight="1" x14ac:dyDescent="0.25">
      <c r="A22" s="306"/>
      <c r="B22" s="295">
        <v>30066</v>
      </c>
      <c r="C22" s="83" t="s">
        <v>10</v>
      </c>
      <c r="D22" s="130">
        <v>7</v>
      </c>
      <c r="F22" s="125" t="s">
        <v>69</v>
      </c>
      <c r="G22" s="125" t="s">
        <v>69</v>
      </c>
      <c r="H22" s="125" t="s">
        <v>70</v>
      </c>
      <c r="I22" s="125" t="s">
        <v>70</v>
      </c>
      <c r="J22" s="37" t="s">
        <v>503</v>
      </c>
      <c r="K22" s="125" t="s">
        <v>72</v>
      </c>
      <c r="L22" s="42" t="s">
        <v>73</v>
      </c>
      <c r="M22" s="37" t="s">
        <v>412</v>
      </c>
      <c r="N22" s="37" t="s">
        <v>504</v>
      </c>
      <c r="O22" s="41" t="s">
        <v>505</v>
      </c>
    </row>
    <row r="23" spans="1:15" ht="67.5" customHeight="1" x14ac:dyDescent="0.25">
      <c r="A23" s="306"/>
      <c r="B23" s="296">
        <v>30001</v>
      </c>
      <c r="C23" s="83" t="s">
        <v>16</v>
      </c>
      <c r="D23" s="68">
        <v>8</v>
      </c>
      <c r="F23" s="125" t="s">
        <v>80</v>
      </c>
      <c r="G23" s="125" t="s">
        <v>80</v>
      </c>
      <c r="H23" s="125" t="s">
        <v>81</v>
      </c>
      <c r="I23" s="125" t="s">
        <v>81</v>
      </c>
      <c r="J23" s="37" t="s">
        <v>417</v>
      </c>
      <c r="K23" s="125" t="s">
        <v>82</v>
      </c>
      <c r="L23" s="42" t="s">
        <v>84</v>
      </c>
      <c r="M23" s="37" t="s">
        <v>418</v>
      </c>
      <c r="N23" s="37" t="s">
        <v>458</v>
      </c>
      <c r="O23" s="41" t="s">
        <v>397</v>
      </c>
    </row>
    <row r="24" spans="1:15" ht="30" x14ac:dyDescent="0.25">
      <c r="A24" s="306"/>
      <c r="B24" s="137">
        <v>30256</v>
      </c>
      <c r="C24" s="83" t="s">
        <v>212</v>
      </c>
      <c r="D24" s="68">
        <v>6</v>
      </c>
      <c r="F24" s="94"/>
      <c r="G24" s="94"/>
      <c r="H24" s="94"/>
      <c r="I24" s="94"/>
      <c r="J24" s="94"/>
      <c r="K24" s="94"/>
      <c r="L24" s="158"/>
      <c r="M24" s="158"/>
      <c r="N24" s="158"/>
      <c r="O24" s="44"/>
    </row>
    <row r="25" spans="1:15" ht="99" customHeight="1" x14ac:dyDescent="0.25">
      <c r="A25" s="306"/>
      <c r="B25" s="138">
        <v>30426</v>
      </c>
      <c r="C25" s="139" t="s">
        <v>18</v>
      </c>
      <c r="D25" s="130">
        <v>5</v>
      </c>
      <c r="F25" s="125" t="s">
        <v>89</v>
      </c>
      <c r="G25" s="125" t="s">
        <v>89</v>
      </c>
      <c r="H25" s="125" t="s">
        <v>94</v>
      </c>
      <c r="I25" s="125" t="s">
        <v>94</v>
      </c>
      <c r="J25" s="37" t="s">
        <v>447</v>
      </c>
      <c r="K25" s="37" t="s">
        <v>423</v>
      </c>
      <c r="L25" s="37" t="s">
        <v>424</v>
      </c>
      <c r="M25" s="158"/>
      <c r="N25" s="282" t="s">
        <v>382</v>
      </c>
      <c r="O25" s="41" t="s">
        <v>506</v>
      </c>
    </row>
    <row r="26" spans="1:15" ht="15.75" thickBot="1" x14ac:dyDescent="0.3">
      <c r="A26" s="306"/>
      <c r="B26" s="137">
        <v>30036</v>
      </c>
      <c r="C26" s="139" t="s">
        <v>213</v>
      </c>
      <c r="D26" s="140">
        <v>6</v>
      </c>
      <c r="F26" s="94"/>
      <c r="G26" s="94"/>
      <c r="H26" s="94"/>
      <c r="I26" s="94"/>
      <c r="J26" s="94"/>
      <c r="K26" s="94"/>
      <c r="L26" s="94"/>
      <c r="M26" s="158"/>
      <c r="N26" s="94"/>
      <c r="O26" s="44"/>
    </row>
    <row r="27" spans="1:15" ht="15.75" thickTop="1" x14ac:dyDescent="0.25">
      <c r="A27" s="306"/>
      <c r="B27" s="137"/>
      <c r="C27" s="139"/>
      <c r="D27" s="141">
        <f>SUM(D22:D26)</f>
        <v>32</v>
      </c>
    </row>
    <row r="28" spans="1:15" x14ac:dyDescent="0.25">
      <c r="A28" s="306"/>
      <c r="B28" s="137"/>
      <c r="C28" s="131" t="s">
        <v>8</v>
      </c>
      <c r="D28" s="130"/>
    </row>
    <row r="29" spans="1:15" ht="54.75" customHeight="1" x14ac:dyDescent="0.25">
      <c r="A29" s="306"/>
      <c r="B29" s="138">
        <v>30427</v>
      </c>
      <c r="C29" s="139" t="s">
        <v>21</v>
      </c>
      <c r="D29" s="130">
        <v>5</v>
      </c>
      <c r="F29" s="125" t="s">
        <v>89</v>
      </c>
      <c r="G29" s="125" t="s">
        <v>89</v>
      </c>
      <c r="H29" s="125" t="s">
        <v>94</v>
      </c>
      <c r="I29" s="125" t="s">
        <v>94</v>
      </c>
      <c r="J29" s="94"/>
      <c r="K29" s="125" t="s">
        <v>91</v>
      </c>
      <c r="L29" s="125" t="s">
        <v>174</v>
      </c>
      <c r="M29" s="43"/>
      <c r="N29" s="43"/>
      <c r="O29" s="41" t="s">
        <v>507</v>
      </c>
    </row>
    <row r="30" spans="1:15" ht="42.75" customHeight="1" x14ac:dyDescent="0.25">
      <c r="A30" s="306"/>
      <c r="B30" s="137">
        <v>30008</v>
      </c>
      <c r="C30" s="139" t="s">
        <v>23</v>
      </c>
      <c r="D30" s="130">
        <v>6</v>
      </c>
      <c r="F30" s="125" t="s">
        <v>103</v>
      </c>
      <c r="G30" s="94"/>
      <c r="H30" s="125" t="s">
        <v>102</v>
      </c>
      <c r="I30" s="94"/>
      <c r="J30" s="94"/>
      <c r="K30" s="94"/>
      <c r="L30" s="94"/>
      <c r="M30" s="94"/>
      <c r="N30" s="94"/>
      <c r="O30" s="44"/>
    </row>
    <row r="31" spans="1:15" ht="30" x14ac:dyDescent="0.25">
      <c r="A31" s="306"/>
      <c r="B31" s="137"/>
      <c r="C31" s="83" t="s">
        <v>214</v>
      </c>
      <c r="D31" s="68">
        <v>6</v>
      </c>
      <c r="F31" s="94"/>
      <c r="G31" s="94"/>
      <c r="H31" s="94"/>
      <c r="I31" s="94"/>
      <c r="J31" s="94"/>
      <c r="K31" s="94"/>
      <c r="L31" s="94"/>
      <c r="M31" s="94"/>
      <c r="N31" s="94"/>
      <c r="O31" s="44"/>
    </row>
    <row r="32" spans="1:15" ht="67.5" customHeight="1" x14ac:dyDescent="0.25">
      <c r="A32" s="306"/>
      <c r="B32" s="138">
        <v>30004</v>
      </c>
      <c r="C32" s="139" t="s">
        <v>20</v>
      </c>
      <c r="D32" s="130">
        <v>6</v>
      </c>
      <c r="F32" s="125" t="s">
        <v>98</v>
      </c>
      <c r="G32" s="125" t="s">
        <v>98</v>
      </c>
      <c r="H32" s="125" t="s">
        <v>99</v>
      </c>
      <c r="I32" s="125" t="s">
        <v>99</v>
      </c>
      <c r="J32" s="37" t="s">
        <v>428</v>
      </c>
      <c r="K32" s="125" t="s">
        <v>176</v>
      </c>
      <c r="L32" s="37" t="s">
        <v>429</v>
      </c>
      <c r="M32" s="94"/>
      <c r="N32" s="37" t="s">
        <v>430</v>
      </c>
      <c r="O32" s="44"/>
    </row>
    <row r="33" spans="1:15" ht="48.75" customHeight="1" x14ac:dyDescent="0.25">
      <c r="A33" s="306"/>
      <c r="B33" s="137">
        <v>30288</v>
      </c>
      <c r="C33" s="150" t="s">
        <v>25</v>
      </c>
      <c r="D33" s="68">
        <v>2</v>
      </c>
      <c r="F33" s="125" t="s">
        <v>106</v>
      </c>
      <c r="G33" s="125" t="s">
        <v>106</v>
      </c>
      <c r="H33" s="125" t="s">
        <v>107</v>
      </c>
      <c r="I33" s="125" t="s">
        <v>107</v>
      </c>
      <c r="J33" s="94"/>
      <c r="K33" s="125" t="s">
        <v>108</v>
      </c>
      <c r="L33" s="125" t="s">
        <v>109</v>
      </c>
      <c r="M33" s="270" t="s">
        <v>369</v>
      </c>
      <c r="N33" s="94"/>
      <c r="O33" s="44"/>
    </row>
    <row r="34" spans="1:15" ht="19.5" thickBot="1" x14ac:dyDescent="0.3">
      <c r="A34" s="306"/>
      <c r="B34" s="142"/>
      <c r="C34" s="71" t="s">
        <v>27</v>
      </c>
      <c r="D34" s="134">
        <v>4</v>
      </c>
      <c r="F34" s="24"/>
      <c r="G34" s="24"/>
      <c r="H34" s="24"/>
      <c r="I34" s="24"/>
      <c r="J34" s="24"/>
      <c r="K34" s="24"/>
      <c r="L34" s="24"/>
      <c r="M34" s="271" t="s">
        <v>363</v>
      </c>
      <c r="N34" s="24"/>
      <c r="O34" s="44"/>
    </row>
    <row r="35" spans="1:15" ht="15.75" thickTop="1" x14ac:dyDescent="0.25">
      <c r="A35" s="306"/>
      <c r="B35" s="142"/>
      <c r="C35" s="71"/>
      <c r="D35" s="135">
        <f>SUM(D29:D34)</f>
        <v>29</v>
      </c>
    </row>
    <row r="36" spans="1:15" x14ac:dyDescent="0.25">
      <c r="A36" s="306"/>
      <c r="B36" s="143"/>
      <c r="C36" s="136" t="s">
        <v>28</v>
      </c>
      <c r="D36" s="88">
        <f>SUM(D27+D35)</f>
        <v>61</v>
      </c>
    </row>
    <row r="37" spans="1:15" x14ac:dyDescent="0.25">
      <c r="A37" s="306" t="s">
        <v>29</v>
      </c>
      <c r="B37" s="19"/>
      <c r="C37" s="128" t="s">
        <v>4</v>
      </c>
      <c r="D37" s="129"/>
    </row>
    <row r="38" spans="1:15" ht="42" customHeight="1" x14ac:dyDescent="0.25">
      <c r="A38" s="306"/>
      <c r="B38" s="124">
        <v>30007</v>
      </c>
      <c r="C38" s="83" t="s">
        <v>161</v>
      </c>
      <c r="D38" s="144">
        <v>6</v>
      </c>
      <c r="F38" s="125" t="s">
        <v>101</v>
      </c>
      <c r="G38" s="94"/>
      <c r="H38" s="125" t="s">
        <v>100</v>
      </c>
      <c r="I38" s="94"/>
      <c r="J38" s="94"/>
      <c r="K38" s="94"/>
      <c r="L38" s="94"/>
      <c r="M38" s="94"/>
      <c r="N38" s="94"/>
      <c r="O38" s="44"/>
    </row>
    <row r="39" spans="1:15" ht="40.5" customHeight="1" x14ac:dyDescent="0.25">
      <c r="A39" s="306"/>
      <c r="B39" s="124">
        <v>30034</v>
      </c>
      <c r="C39" s="83" t="s">
        <v>215</v>
      </c>
      <c r="D39" s="130">
        <v>6</v>
      </c>
      <c r="F39" s="125" t="s">
        <v>222</v>
      </c>
      <c r="G39" s="94"/>
      <c r="H39" s="125" t="s">
        <v>104</v>
      </c>
      <c r="I39" s="94"/>
      <c r="J39" s="94"/>
      <c r="K39" s="37" t="s">
        <v>432</v>
      </c>
      <c r="L39" s="94"/>
      <c r="M39" s="94"/>
      <c r="N39" s="94"/>
      <c r="O39" s="44"/>
    </row>
    <row r="40" spans="1:15" ht="52.5" customHeight="1" x14ac:dyDescent="0.25">
      <c r="A40" s="306"/>
      <c r="B40" s="124">
        <v>30277</v>
      </c>
      <c r="C40" s="83" t="s">
        <v>216</v>
      </c>
      <c r="D40" s="130">
        <v>8</v>
      </c>
      <c r="F40" s="125" t="s">
        <v>223</v>
      </c>
      <c r="G40" s="94"/>
      <c r="H40" s="125" t="s">
        <v>223</v>
      </c>
      <c r="I40" s="94"/>
      <c r="J40" s="94"/>
      <c r="K40" s="94"/>
      <c r="L40" s="37" t="s">
        <v>433</v>
      </c>
      <c r="M40" s="94"/>
      <c r="N40" s="94"/>
      <c r="O40" s="44"/>
    </row>
    <row r="41" spans="1:15" ht="33.75" x14ac:dyDescent="0.25">
      <c r="A41" s="306"/>
      <c r="B41" s="53">
        <v>30269</v>
      </c>
      <c r="C41" s="83" t="s">
        <v>217</v>
      </c>
      <c r="D41" s="145">
        <v>7</v>
      </c>
      <c r="F41" s="125" t="s">
        <v>183</v>
      </c>
      <c r="G41" s="94"/>
      <c r="H41" s="125" t="s">
        <v>111</v>
      </c>
      <c r="I41" s="125" t="s">
        <v>112</v>
      </c>
      <c r="J41" s="94"/>
      <c r="K41" s="94"/>
      <c r="L41" s="94"/>
      <c r="M41" s="94"/>
      <c r="N41" s="94"/>
      <c r="O41" s="44"/>
    </row>
    <row r="42" spans="1:15" ht="54" customHeight="1" thickBot="1" x14ac:dyDescent="0.3">
      <c r="A42" s="306"/>
      <c r="B42" s="124">
        <v>30013</v>
      </c>
      <c r="C42" s="83" t="s">
        <v>35</v>
      </c>
      <c r="D42" s="134">
        <v>6</v>
      </c>
      <c r="F42" s="125" t="s">
        <v>120</v>
      </c>
      <c r="G42" s="125" t="s">
        <v>120</v>
      </c>
      <c r="H42" s="125" t="s">
        <v>121</v>
      </c>
      <c r="I42" s="125" t="s">
        <v>121</v>
      </c>
      <c r="J42" s="37" t="s">
        <v>413</v>
      </c>
      <c r="K42" s="94"/>
      <c r="L42" s="94"/>
      <c r="M42" s="94"/>
      <c r="N42" s="283" t="s">
        <v>385</v>
      </c>
      <c r="O42" s="41" t="s">
        <v>498</v>
      </c>
    </row>
    <row r="43" spans="1:15" ht="15.75" thickTop="1" x14ac:dyDescent="0.25">
      <c r="A43" s="306"/>
      <c r="B43" s="124"/>
      <c r="C43" s="83"/>
      <c r="D43" s="135">
        <f>SUM(D38:D42)</f>
        <v>33</v>
      </c>
    </row>
    <row r="44" spans="1:15" x14ac:dyDescent="0.25">
      <c r="A44" s="306"/>
      <c r="B44" s="124"/>
      <c r="C44" s="132" t="s">
        <v>8</v>
      </c>
      <c r="D44" s="130"/>
    </row>
    <row r="45" spans="1:15" ht="53.25" customHeight="1" x14ac:dyDescent="0.25">
      <c r="A45" s="306"/>
      <c r="B45" s="11">
        <v>30433</v>
      </c>
      <c r="C45" s="146" t="s">
        <v>218</v>
      </c>
      <c r="D45" s="130">
        <v>5</v>
      </c>
      <c r="F45" s="156" t="s">
        <v>115</v>
      </c>
      <c r="G45" s="156" t="s">
        <v>115</v>
      </c>
      <c r="H45" s="156" t="s">
        <v>116</v>
      </c>
      <c r="I45" s="156" t="s">
        <v>116</v>
      </c>
      <c r="J45" s="94"/>
      <c r="K45" s="94"/>
      <c r="L45" s="37" t="s">
        <v>426</v>
      </c>
      <c r="M45" s="94"/>
      <c r="N45" s="94"/>
      <c r="O45" s="41" t="s">
        <v>508</v>
      </c>
    </row>
    <row r="46" spans="1:15" ht="58.5" customHeight="1" x14ac:dyDescent="0.25">
      <c r="A46" s="306"/>
      <c r="B46" s="11">
        <v>30434</v>
      </c>
      <c r="C46" s="147" t="s">
        <v>219</v>
      </c>
      <c r="D46" s="130">
        <v>5</v>
      </c>
      <c r="F46" s="156" t="s">
        <v>95</v>
      </c>
      <c r="G46" s="156" t="s">
        <v>95</v>
      </c>
      <c r="H46" s="156" t="s">
        <v>96</v>
      </c>
      <c r="I46" s="156" t="s">
        <v>96</v>
      </c>
      <c r="J46" s="94"/>
      <c r="K46" s="94"/>
      <c r="L46" s="37" t="s">
        <v>426</v>
      </c>
      <c r="M46" s="94"/>
      <c r="N46" s="94"/>
      <c r="O46" s="41" t="s">
        <v>508</v>
      </c>
    </row>
    <row r="47" spans="1:15" ht="48" customHeight="1" x14ac:dyDescent="0.25">
      <c r="A47" s="306"/>
      <c r="B47" s="124">
        <v>30264</v>
      </c>
      <c r="C47" s="139" t="s">
        <v>36</v>
      </c>
      <c r="D47" s="130">
        <v>6</v>
      </c>
      <c r="F47" s="151" t="s">
        <v>122</v>
      </c>
      <c r="G47" s="151" t="s">
        <v>122</v>
      </c>
      <c r="H47" s="94"/>
      <c r="I47" s="151" t="s">
        <v>123</v>
      </c>
      <c r="J47" s="94"/>
      <c r="K47" s="211" t="s">
        <v>344</v>
      </c>
      <c r="L47" s="94"/>
      <c r="M47" s="94"/>
      <c r="N47" s="254" t="s">
        <v>375</v>
      </c>
      <c r="O47" s="44"/>
    </row>
    <row r="48" spans="1:15" ht="30" x14ac:dyDescent="0.25">
      <c r="A48" s="306"/>
      <c r="B48" s="124"/>
      <c r="C48" s="83" t="s">
        <v>220</v>
      </c>
      <c r="D48" s="130">
        <v>6</v>
      </c>
      <c r="F48" s="44"/>
      <c r="G48" s="44"/>
      <c r="H48" s="44"/>
      <c r="I48" s="44"/>
      <c r="J48" s="44"/>
      <c r="K48" s="44"/>
      <c r="L48" s="44"/>
      <c r="M48" s="199"/>
      <c r="N48" s="44"/>
      <c r="O48" s="44"/>
    </row>
    <row r="49" spans="1:15" ht="15.75" thickBot="1" x14ac:dyDescent="0.3">
      <c r="A49" s="306"/>
      <c r="B49" s="85"/>
      <c r="C49" s="148" t="s">
        <v>39</v>
      </c>
      <c r="D49" s="140">
        <v>3</v>
      </c>
      <c r="F49" s="44"/>
      <c r="G49" s="44"/>
      <c r="H49" s="44"/>
      <c r="I49" s="44"/>
      <c r="J49" s="44"/>
      <c r="K49" s="44"/>
      <c r="L49" s="44"/>
      <c r="M49" s="199"/>
      <c r="N49" s="44"/>
      <c r="O49" s="44"/>
    </row>
    <row r="50" spans="1:15" ht="15.75" thickTop="1" x14ac:dyDescent="0.25">
      <c r="A50" s="306"/>
      <c r="B50" s="124"/>
      <c r="C50" s="149"/>
      <c r="D50" s="141">
        <f>SUM(D45:D49)</f>
        <v>25</v>
      </c>
    </row>
    <row r="51" spans="1:15" x14ac:dyDescent="0.25">
      <c r="A51" s="306"/>
      <c r="B51" s="15"/>
      <c r="C51" s="136" t="s">
        <v>40</v>
      </c>
      <c r="D51" s="56">
        <f>SUM(D43+D50)</f>
        <v>58</v>
      </c>
    </row>
    <row r="52" spans="1:15" x14ac:dyDescent="0.25">
      <c r="A52" s="58"/>
      <c r="B52" s="322" t="s">
        <v>41</v>
      </c>
      <c r="C52" s="323"/>
      <c r="D52" s="59">
        <f>SUM(D36,D20,D51)</f>
        <v>180</v>
      </c>
    </row>
  </sheetData>
  <mergeCells count="13">
    <mergeCell ref="K8:K9"/>
    <mergeCell ref="L8:L9"/>
    <mergeCell ref="O8:O9"/>
    <mergeCell ref="A37:A51"/>
    <mergeCell ref="B52:C52"/>
    <mergeCell ref="N8:N9"/>
    <mergeCell ref="M8:M9"/>
    <mergeCell ref="A1:J1"/>
    <mergeCell ref="A6:A20"/>
    <mergeCell ref="B8:B9"/>
    <mergeCell ref="C8:C9"/>
    <mergeCell ref="A21:A36"/>
    <mergeCell ref="J8:J9"/>
  </mergeCells>
  <pageMargins left="0.70866141732283472" right="0.70866141732283472" top="0.74803149606299213" bottom="0.74803149606299213" header="0.31496062992125984" footer="0.31496062992125984"/>
  <pageSetup paperSize="8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="70" zoomScaleNormal="70" workbookViewId="0">
      <pane xSplit="5" ySplit="5" topLeftCell="G15" activePane="bottomRight" state="frozen"/>
      <selection pane="topRight" activeCell="F1" sqref="F1"/>
      <selection pane="bottomLeft" activeCell="A6" sqref="A6"/>
      <selection pane="bottomRight" activeCell="N18" sqref="N18"/>
    </sheetView>
  </sheetViews>
  <sheetFormatPr defaultRowHeight="15" x14ac:dyDescent="0.25"/>
  <cols>
    <col min="1" max="1" width="5.5703125" customWidth="1"/>
    <col min="2" max="2" width="8.7109375" customWidth="1"/>
    <col min="3" max="3" width="37.140625" customWidth="1"/>
    <col min="4" max="4" width="5.85546875" customWidth="1"/>
    <col min="5" max="5" width="2.85546875" customWidth="1"/>
    <col min="6" max="6" width="11.85546875" customWidth="1"/>
    <col min="7" max="7" width="12.140625" customWidth="1"/>
    <col min="8" max="8" width="12.42578125" customWidth="1"/>
    <col min="9" max="9" width="12.140625" customWidth="1"/>
    <col min="10" max="10" width="12.85546875" customWidth="1"/>
    <col min="11" max="11" width="12" customWidth="1"/>
    <col min="12" max="13" width="13.42578125" customWidth="1"/>
    <col min="14" max="14" width="13.28515625" customWidth="1"/>
    <col min="15" max="15" width="28.85546875" customWidth="1"/>
    <col min="16" max="16" width="30.28515625" customWidth="1"/>
  </cols>
  <sheetData>
    <row r="1" spans="1:16" ht="44.25" customHeight="1" x14ac:dyDescent="0.25">
      <c r="A1" s="300" t="s">
        <v>288</v>
      </c>
      <c r="B1" s="301"/>
      <c r="C1" s="301"/>
      <c r="D1" s="301"/>
      <c r="E1" s="301"/>
    </row>
    <row r="2" spans="1:16" ht="18.75" x14ac:dyDescent="0.25">
      <c r="F2" s="21" t="s">
        <v>44</v>
      </c>
      <c r="G2" s="24"/>
      <c r="H2" s="25" t="s">
        <v>45</v>
      </c>
      <c r="I2" s="152"/>
      <c r="N2" s="263"/>
      <c r="O2" s="235"/>
    </row>
    <row r="3" spans="1:16" x14ac:dyDescent="0.25">
      <c r="G3" s="26"/>
      <c r="H3" t="s">
        <v>46</v>
      </c>
    </row>
    <row r="4" spans="1:16" x14ac:dyDescent="0.25">
      <c r="G4" s="38"/>
      <c r="H4" t="s">
        <v>132</v>
      </c>
    </row>
    <row r="5" spans="1:16" ht="34.5" customHeight="1" x14ac:dyDescent="0.25">
      <c r="A5" s="47" t="s">
        <v>0</v>
      </c>
      <c r="B5" s="47" t="s">
        <v>1</v>
      </c>
      <c r="C5" s="48" t="s">
        <v>2</v>
      </c>
      <c r="D5" s="160" t="s">
        <v>43</v>
      </c>
      <c r="F5" s="27" t="s">
        <v>131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51</v>
      </c>
      <c r="L5" s="27" t="s">
        <v>52</v>
      </c>
      <c r="M5" s="27" t="s">
        <v>355</v>
      </c>
      <c r="N5" s="244" t="s">
        <v>342</v>
      </c>
      <c r="O5" s="27" t="s">
        <v>60</v>
      </c>
    </row>
    <row r="6" spans="1:16" x14ac:dyDescent="0.25">
      <c r="A6" s="306" t="s">
        <v>3</v>
      </c>
      <c r="B6" s="3"/>
      <c r="C6" s="4" t="s">
        <v>4</v>
      </c>
      <c r="D6" s="5"/>
    </row>
    <row r="7" spans="1:16" ht="50.1" customHeight="1" x14ac:dyDescent="0.25">
      <c r="A7" s="306"/>
      <c r="B7" s="285">
        <v>30448</v>
      </c>
      <c r="C7" s="17" t="s">
        <v>224</v>
      </c>
      <c r="D7" s="161">
        <v>9</v>
      </c>
      <c r="F7" s="156" t="s">
        <v>58</v>
      </c>
      <c r="G7" s="156" t="s">
        <v>58</v>
      </c>
      <c r="H7" s="156" t="s">
        <v>59</v>
      </c>
      <c r="I7" s="156" t="s">
        <v>59</v>
      </c>
      <c r="J7" s="37" t="s">
        <v>509</v>
      </c>
      <c r="K7" s="156" t="s">
        <v>83</v>
      </c>
      <c r="L7" s="156" t="s">
        <v>61</v>
      </c>
      <c r="M7" s="269" t="s">
        <v>365</v>
      </c>
      <c r="N7" s="37" t="s">
        <v>439</v>
      </c>
      <c r="O7" s="291" t="s">
        <v>390</v>
      </c>
      <c r="P7" s="276"/>
    </row>
    <row r="8" spans="1:16" ht="90" x14ac:dyDescent="0.25">
      <c r="A8" s="306"/>
      <c r="B8" s="157">
        <v>30450</v>
      </c>
      <c r="C8" s="17" t="s">
        <v>225</v>
      </c>
      <c r="D8" s="6">
        <v>7</v>
      </c>
      <c r="F8" s="37" t="s">
        <v>348</v>
      </c>
      <c r="G8" s="37" t="s">
        <v>512</v>
      </c>
      <c r="H8" s="37" t="s">
        <v>511</v>
      </c>
      <c r="I8" s="37" t="s">
        <v>511</v>
      </c>
      <c r="J8" s="37" t="s">
        <v>510</v>
      </c>
      <c r="K8" s="94"/>
      <c r="L8" s="156" t="s">
        <v>57</v>
      </c>
      <c r="M8" s="94"/>
      <c r="N8" s="217" t="s">
        <v>376</v>
      </c>
      <c r="O8" s="44"/>
    </row>
    <row r="9" spans="1:16" ht="75" x14ac:dyDescent="0.25">
      <c r="A9" s="306"/>
      <c r="B9" s="288">
        <v>30452</v>
      </c>
      <c r="C9" s="17" t="s">
        <v>226</v>
      </c>
      <c r="D9" s="6">
        <v>7</v>
      </c>
      <c r="F9" s="156" t="s">
        <v>62</v>
      </c>
      <c r="G9" s="156" t="s">
        <v>62</v>
      </c>
      <c r="H9" s="156" t="s">
        <v>63</v>
      </c>
      <c r="I9" s="156" t="s">
        <v>63</v>
      </c>
      <c r="J9" s="156" t="s">
        <v>62</v>
      </c>
      <c r="K9" s="156" t="s">
        <v>245</v>
      </c>
      <c r="L9" s="156" t="s">
        <v>66</v>
      </c>
      <c r="M9" s="37" t="s">
        <v>406</v>
      </c>
      <c r="N9" s="37" t="s">
        <v>407</v>
      </c>
      <c r="O9" s="41" t="s">
        <v>394</v>
      </c>
    </row>
    <row r="10" spans="1:16" x14ac:dyDescent="0.25">
      <c r="A10" s="306"/>
      <c r="B10" s="307">
        <v>30454</v>
      </c>
      <c r="C10" s="309" t="s">
        <v>227</v>
      </c>
      <c r="D10" s="6">
        <v>4</v>
      </c>
      <c r="F10" s="342"/>
      <c r="G10" s="342"/>
      <c r="H10" s="342"/>
      <c r="I10" s="342"/>
      <c r="J10" s="342"/>
      <c r="K10" s="342"/>
      <c r="L10" s="342"/>
      <c r="M10" s="342"/>
      <c r="N10" s="342"/>
      <c r="O10" s="356"/>
    </row>
    <row r="11" spans="1:16" ht="15.75" thickBot="1" x14ac:dyDescent="0.3">
      <c r="A11" s="306"/>
      <c r="B11" s="308"/>
      <c r="C11" s="310"/>
      <c r="D11" s="13">
        <v>2</v>
      </c>
      <c r="F11" s="342"/>
      <c r="G11" s="342"/>
      <c r="H11" s="342"/>
      <c r="I11" s="342"/>
      <c r="J11" s="342"/>
      <c r="K11" s="342"/>
      <c r="L11" s="342"/>
      <c r="M11" s="342"/>
      <c r="N11" s="342"/>
      <c r="O11" s="356"/>
    </row>
    <row r="12" spans="1:16" ht="15.75" thickTop="1" x14ac:dyDescent="0.25">
      <c r="A12" s="306"/>
      <c r="B12" s="157"/>
      <c r="C12" s="154"/>
      <c r="D12" s="18">
        <f>SUM(D7:D11)</f>
        <v>29</v>
      </c>
      <c r="M12" s="257"/>
      <c r="N12" s="257"/>
    </row>
    <row r="13" spans="1:16" x14ac:dyDescent="0.25">
      <c r="A13" s="306"/>
      <c r="B13" s="157"/>
      <c r="C13" s="10" t="s">
        <v>8</v>
      </c>
      <c r="D13" s="6"/>
      <c r="M13" s="257"/>
      <c r="N13" s="257"/>
    </row>
    <row r="14" spans="1:16" ht="102.95" customHeight="1" x14ac:dyDescent="0.25">
      <c r="A14" s="306"/>
      <c r="B14" s="288">
        <v>30449</v>
      </c>
      <c r="C14" s="17" t="s">
        <v>228</v>
      </c>
      <c r="D14" s="6">
        <v>9</v>
      </c>
      <c r="F14" s="156" t="s">
        <v>67</v>
      </c>
      <c r="G14" s="156" t="s">
        <v>67</v>
      </c>
      <c r="H14" s="156" t="s">
        <v>68</v>
      </c>
      <c r="I14" s="156" t="s">
        <v>68</v>
      </c>
      <c r="J14" s="94"/>
      <c r="K14" s="94"/>
      <c r="L14" s="156" t="s">
        <v>246</v>
      </c>
      <c r="M14" s="37" t="s">
        <v>513</v>
      </c>
      <c r="N14" s="37" t="s">
        <v>439</v>
      </c>
      <c r="O14" s="291" t="s">
        <v>390</v>
      </c>
      <c r="P14" s="276"/>
    </row>
    <row r="15" spans="1:16" ht="75" x14ac:dyDescent="0.25">
      <c r="A15" s="306"/>
      <c r="B15" s="288">
        <v>30453</v>
      </c>
      <c r="C15" s="17" t="s">
        <v>229</v>
      </c>
      <c r="D15" s="6">
        <v>7</v>
      </c>
      <c r="F15" s="156" t="s">
        <v>69</v>
      </c>
      <c r="G15" s="156" t="s">
        <v>69</v>
      </c>
      <c r="H15" s="156" t="s">
        <v>70</v>
      </c>
      <c r="I15" s="156" t="s">
        <v>70</v>
      </c>
      <c r="J15" s="156" t="s">
        <v>69</v>
      </c>
      <c r="K15" s="156" t="s">
        <v>247</v>
      </c>
      <c r="L15" s="156" t="s">
        <v>73</v>
      </c>
      <c r="M15" s="37" t="s">
        <v>514</v>
      </c>
      <c r="N15" s="37" t="s">
        <v>407</v>
      </c>
      <c r="O15" s="41" t="s">
        <v>395</v>
      </c>
      <c r="P15" s="276"/>
    </row>
    <row r="16" spans="1:16" ht="85.5" customHeight="1" x14ac:dyDescent="0.25">
      <c r="A16" s="306"/>
      <c r="B16" s="11">
        <v>30456</v>
      </c>
      <c r="C16" s="17" t="s">
        <v>230</v>
      </c>
      <c r="D16" s="6">
        <v>7</v>
      </c>
      <c r="F16" s="156" t="s">
        <v>80</v>
      </c>
      <c r="G16" s="156" t="s">
        <v>80</v>
      </c>
      <c r="H16" s="156" t="s">
        <v>81</v>
      </c>
      <c r="I16" s="156" t="s">
        <v>81</v>
      </c>
      <c r="J16" s="156" t="s">
        <v>80</v>
      </c>
      <c r="K16" s="156" t="s">
        <v>82</v>
      </c>
      <c r="L16" s="156" t="s">
        <v>84</v>
      </c>
      <c r="M16" s="37" t="s">
        <v>515</v>
      </c>
      <c r="N16" s="37" t="s">
        <v>458</v>
      </c>
      <c r="O16" s="41" t="s">
        <v>399</v>
      </c>
    </row>
    <row r="17" spans="1:16" ht="78.599999999999994" customHeight="1" x14ac:dyDescent="0.25">
      <c r="A17" s="306"/>
      <c r="B17" s="11">
        <v>30424</v>
      </c>
      <c r="C17" s="17" t="s">
        <v>12</v>
      </c>
      <c r="D17" s="68">
        <v>6</v>
      </c>
      <c r="F17" s="156" t="s">
        <v>76</v>
      </c>
      <c r="G17" s="156" t="s">
        <v>76</v>
      </c>
      <c r="H17" s="156" t="s">
        <v>76</v>
      </c>
      <c r="I17" s="156" t="s">
        <v>76</v>
      </c>
      <c r="J17" s="156" t="s">
        <v>76</v>
      </c>
      <c r="K17" s="156" t="s">
        <v>76</v>
      </c>
      <c r="L17" s="94"/>
      <c r="M17" s="37" t="s">
        <v>416</v>
      </c>
      <c r="N17" s="94"/>
      <c r="O17" s="44"/>
    </row>
    <row r="18" spans="1:16" ht="57" thickBot="1" x14ac:dyDescent="0.3">
      <c r="A18" s="306"/>
      <c r="B18" s="162"/>
      <c r="C18" s="71" t="s">
        <v>143</v>
      </c>
      <c r="D18" s="86">
        <v>4</v>
      </c>
      <c r="F18" s="156" t="s">
        <v>77</v>
      </c>
      <c r="G18" s="156" t="s">
        <v>77</v>
      </c>
      <c r="H18" s="156" t="s">
        <v>77</v>
      </c>
      <c r="I18" s="156" t="s">
        <v>77</v>
      </c>
      <c r="J18" s="156" t="s">
        <v>77</v>
      </c>
      <c r="K18" s="156" t="s">
        <v>77</v>
      </c>
      <c r="L18" s="156" t="s">
        <v>77</v>
      </c>
      <c r="M18" s="269" t="s">
        <v>360</v>
      </c>
      <c r="N18" s="299" t="s">
        <v>575</v>
      </c>
      <c r="O18" s="44"/>
    </row>
    <row r="19" spans="1:16" ht="15.75" thickTop="1" x14ac:dyDescent="0.25">
      <c r="A19" s="306"/>
      <c r="B19" s="157"/>
      <c r="C19" s="12"/>
      <c r="D19" s="87">
        <f>SUM(D14:D18)</f>
        <v>33</v>
      </c>
      <c r="M19" s="257"/>
      <c r="N19" s="257"/>
    </row>
    <row r="20" spans="1:16" x14ac:dyDescent="0.25">
      <c r="A20" s="306"/>
      <c r="B20" s="15"/>
      <c r="C20" s="136" t="s">
        <v>14</v>
      </c>
      <c r="D20" s="78">
        <f>SUM(D12+D19)</f>
        <v>62</v>
      </c>
      <c r="M20" s="257"/>
      <c r="N20" s="257"/>
    </row>
    <row r="21" spans="1:16" x14ac:dyDescent="0.25">
      <c r="A21" s="306" t="s">
        <v>15</v>
      </c>
      <c r="B21" s="3"/>
      <c r="C21" s="16" t="s">
        <v>4</v>
      </c>
      <c r="D21" s="5"/>
      <c r="M21" s="257"/>
      <c r="N21" s="257"/>
    </row>
    <row r="22" spans="1:16" ht="72.599999999999994" customHeight="1" x14ac:dyDescent="0.25">
      <c r="A22" s="306"/>
      <c r="B22" s="288">
        <v>30457</v>
      </c>
      <c r="C22" s="17" t="s">
        <v>231</v>
      </c>
      <c r="D22" s="6">
        <v>7</v>
      </c>
      <c r="F22" s="94"/>
      <c r="G22" s="94"/>
      <c r="H22" s="94"/>
      <c r="I22" s="94"/>
      <c r="J22" s="94"/>
      <c r="K22" s="94"/>
      <c r="L22" s="156" t="s">
        <v>248</v>
      </c>
      <c r="M22" s="37" t="s">
        <v>516</v>
      </c>
      <c r="N22" s="290" t="s">
        <v>458</v>
      </c>
      <c r="O22" s="41" t="s">
        <v>399</v>
      </c>
    </row>
    <row r="23" spans="1:16" ht="45" x14ac:dyDescent="0.25">
      <c r="A23" s="306"/>
      <c r="B23" s="157">
        <v>30458</v>
      </c>
      <c r="C23" s="17" t="s">
        <v>232</v>
      </c>
      <c r="D23" s="6">
        <v>8</v>
      </c>
      <c r="F23" s="94"/>
      <c r="G23" s="94"/>
      <c r="H23" s="94"/>
      <c r="I23" s="94"/>
      <c r="J23" s="94"/>
      <c r="K23" s="94"/>
      <c r="L23" s="156" t="s">
        <v>249</v>
      </c>
      <c r="M23" s="94"/>
      <c r="N23" s="94"/>
      <c r="O23" s="44"/>
    </row>
    <row r="24" spans="1:16" ht="56.25" customHeight="1" x14ac:dyDescent="0.25">
      <c r="A24" s="306"/>
      <c r="B24" s="360">
        <v>30459</v>
      </c>
      <c r="C24" s="309" t="s">
        <v>233</v>
      </c>
      <c r="D24" s="6">
        <v>6</v>
      </c>
      <c r="F24" s="342"/>
      <c r="G24" s="342"/>
      <c r="H24" s="343" t="s">
        <v>250</v>
      </c>
      <c r="I24" s="343" t="s">
        <v>251</v>
      </c>
      <c r="J24" s="342"/>
      <c r="K24" s="342"/>
      <c r="L24" s="342"/>
      <c r="M24" s="320"/>
      <c r="N24" s="320"/>
      <c r="O24" s="356"/>
    </row>
    <row r="25" spans="1:16" x14ac:dyDescent="0.25">
      <c r="A25" s="306"/>
      <c r="B25" s="361"/>
      <c r="C25" s="310"/>
      <c r="D25" s="6">
        <v>2</v>
      </c>
      <c r="F25" s="342"/>
      <c r="G25" s="342"/>
      <c r="H25" s="343"/>
      <c r="I25" s="343"/>
      <c r="J25" s="342"/>
      <c r="K25" s="342"/>
      <c r="L25" s="342"/>
      <c r="M25" s="321"/>
      <c r="N25" s="321"/>
      <c r="O25" s="356"/>
    </row>
    <row r="26" spans="1:16" ht="84.95" customHeight="1" thickBot="1" x14ac:dyDescent="0.3">
      <c r="A26" s="306"/>
      <c r="B26" s="157">
        <v>30524</v>
      </c>
      <c r="C26" s="17" t="s">
        <v>145</v>
      </c>
      <c r="D26" s="8">
        <v>6</v>
      </c>
      <c r="F26" s="156" t="s">
        <v>85</v>
      </c>
      <c r="G26" s="156" t="s">
        <v>85</v>
      </c>
      <c r="H26" s="156" t="s">
        <v>86</v>
      </c>
      <c r="I26" s="156" t="s">
        <v>86</v>
      </c>
      <c r="J26" s="37" t="s">
        <v>421</v>
      </c>
      <c r="K26" s="156" t="s">
        <v>88</v>
      </c>
      <c r="L26" s="94"/>
      <c r="M26" s="94"/>
      <c r="N26" s="243" t="s">
        <v>373</v>
      </c>
      <c r="O26" s="44"/>
    </row>
    <row r="27" spans="1:16" ht="15.75" thickTop="1" x14ac:dyDescent="0.25">
      <c r="A27" s="306"/>
      <c r="B27" s="157"/>
      <c r="C27" s="17"/>
      <c r="D27" s="9">
        <f>SUM(D22:D26)</f>
        <v>29</v>
      </c>
      <c r="M27" s="257"/>
      <c r="N27" s="257"/>
    </row>
    <row r="28" spans="1:16" x14ac:dyDescent="0.25">
      <c r="A28" s="306"/>
      <c r="B28" s="157"/>
      <c r="C28" s="10" t="s">
        <v>8</v>
      </c>
      <c r="D28" s="6"/>
      <c r="M28" s="257"/>
      <c r="N28" s="257"/>
    </row>
    <row r="29" spans="1:16" ht="15" customHeight="1" x14ac:dyDescent="0.25">
      <c r="A29" s="306"/>
      <c r="B29" s="307">
        <v>30460</v>
      </c>
      <c r="C29" s="309" t="s">
        <v>234</v>
      </c>
      <c r="D29" s="6">
        <v>5</v>
      </c>
      <c r="F29" s="342"/>
      <c r="G29" s="342"/>
      <c r="H29" s="342"/>
      <c r="I29" s="343" t="s">
        <v>252</v>
      </c>
      <c r="J29" s="342"/>
      <c r="K29" s="342"/>
      <c r="L29" s="343" t="s">
        <v>253</v>
      </c>
      <c r="M29" s="342"/>
      <c r="N29" s="342"/>
      <c r="O29" s="356"/>
    </row>
    <row r="30" spans="1:16" ht="42.75" customHeight="1" x14ac:dyDescent="0.25">
      <c r="A30" s="306"/>
      <c r="B30" s="308"/>
      <c r="C30" s="310"/>
      <c r="D30" s="6">
        <v>2</v>
      </c>
      <c r="F30" s="342"/>
      <c r="G30" s="342"/>
      <c r="H30" s="342"/>
      <c r="I30" s="343"/>
      <c r="J30" s="342"/>
      <c r="K30" s="342"/>
      <c r="L30" s="343"/>
      <c r="M30" s="342"/>
      <c r="N30" s="342"/>
      <c r="O30" s="356"/>
    </row>
    <row r="31" spans="1:16" ht="17.25" customHeight="1" x14ac:dyDescent="0.25">
      <c r="A31" s="306"/>
      <c r="B31" s="307">
        <v>30461</v>
      </c>
      <c r="C31" s="309" t="s">
        <v>235</v>
      </c>
      <c r="D31" s="6">
        <v>4</v>
      </c>
      <c r="F31" s="343" t="s">
        <v>74</v>
      </c>
      <c r="G31" s="359" t="s">
        <v>517</v>
      </c>
      <c r="H31" s="359" t="s">
        <v>518</v>
      </c>
      <c r="I31" s="359" t="s">
        <v>519</v>
      </c>
      <c r="J31" s="359" t="s">
        <v>520</v>
      </c>
      <c r="K31" s="342"/>
      <c r="L31" s="342"/>
      <c r="M31" s="342"/>
      <c r="N31" s="359" t="s">
        <v>521</v>
      </c>
      <c r="O31" s="358"/>
      <c r="P31" s="257"/>
    </row>
    <row r="32" spans="1:16" ht="14.25" customHeight="1" x14ac:dyDescent="0.25">
      <c r="A32" s="306"/>
      <c r="B32" s="362"/>
      <c r="C32" s="357"/>
      <c r="D32" s="6">
        <v>2</v>
      </c>
      <c r="F32" s="343"/>
      <c r="G32" s="359"/>
      <c r="H32" s="359"/>
      <c r="I32" s="359"/>
      <c r="J32" s="359"/>
      <c r="K32" s="342"/>
      <c r="L32" s="342"/>
      <c r="M32" s="342"/>
      <c r="N32" s="359"/>
      <c r="O32" s="358"/>
    </row>
    <row r="33" spans="1:15" ht="21.75" customHeight="1" x14ac:dyDescent="0.25">
      <c r="A33" s="306"/>
      <c r="B33" s="308"/>
      <c r="C33" s="310"/>
      <c r="D33" s="6">
        <v>2</v>
      </c>
      <c r="F33" s="343"/>
      <c r="G33" s="359"/>
      <c r="H33" s="359"/>
      <c r="I33" s="359"/>
      <c r="J33" s="359"/>
      <c r="K33" s="342"/>
      <c r="L33" s="342"/>
      <c r="M33" s="342"/>
      <c r="N33" s="359"/>
      <c r="O33" s="358"/>
    </row>
    <row r="34" spans="1:15" ht="45" x14ac:dyDescent="0.25">
      <c r="A34" s="306"/>
      <c r="B34" s="157">
        <v>30462</v>
      </c>
      <c r="C34" s="154" t="s">
        <v>236</v>
      </c>
      <c r="D34" s="6">
        <v>7</v>
      </c>
      <c r="F34" s="94"/>
      <c r="G34" s="94"/>
      <c r="H34" s="94"/>
      <c r="I34" s="156" t="s">
        <v>254</v>
      </c>
      <c r="J34" s="94"/>
      <c r="K34" s="94"/>
      <c r="L34" s="156" t="s">
        <v>255</v>
      </c>
      <c r="M34" s="94"/>
      <c r="N34" s="94"/>
      <c r="O34" s="44"/>
    </row>
    <row r="35" spans="1:15" x14ac:dyDescent="0.25">
      <c r="A35" s="306"/>
      <c r="B35" s="307">
        <v>30463</v>
      </c>
      <c r="C35" s="309" t="s">
        <v>237</v>
      </c>
      <c r="D35" s="6">
        <v>3</v>
      </c>
      <c r="F35" s="342"/>
      <c r="G35" s="342"/>
      <c r="H35" s="342"/>
      <c r="I35" s="342"/>
      <c r="J35" s="342"/>
      <c r="K35" s="342"/>
      <c r="L35" s="342"/>
      <c r="M35" s="342"/>
      <c r="N35" s="342"/>
      <c r="O35" s="356"/>
    </row>
    <row r="36" spans="1:15" x14ac:dyDescent="0.25">
      <c r="A36" s="306"/>
      <c r="B36" s="308"/>
      <c r="C36" s="310"/>
      <c r="D36" s="6">
        <v>3</v>
      </c>
      <c r="F36" s="342"/>
      <c r="G36" s="342"/>
      <c r="H36" s="342"/>
      <c r="I36" s="342"/>
      <c r="J36" s="342"/>
      <c r="K36" s="342"/>
      <c r="L36" s="342"/>
      <c r="M36" s="342"/>
      <c r="N36" s="342"/>
      <c r="O36" s="356"/>
    </row>
    <row r="37" spans="1:15" ht="19.5" thickBot="1" x14ac:dyDescent="0.3">
      <c r="A37" s="306"/>
      <c r="B37" s="157"/>
      <c r="C37" s="12" t="s">
        <v>154</v>
      </c>
      <c r="D37" s="86">
        <v>4</v>
      </c>
      <c r="F37" s="24"/>
      <c r="G37" s="24"/>
      <c r="H37" s="24"/>
      <c r="I37" s="24"/>
      <c r="J37" s="24"/>
      <c r="K37" s="24"/>
      <c r="L37" s="24"/>
      <c r="M37" s="271" t="s">
        <v>363</v>
      </c>
      <c r="N37" s="24"/>
      <c r="O37" s="44"/>
    </row>
    <row r="38" spans="1:15" ht="15.75" thickTop="1" x14ac:dyDescent="0.25">
      <c r="A38" s="306"/>
      <c r="B38" s="157"/>
      <c r="C38" s="12"/>
      <c r="D38" s="87">
        <f>SUM(D29:D37)</f>
        <v>32</v>
      </c>
      <c r="M38" s="257"/>
      <c r="N38" s="257"/>
    </row>
    <row r="39" spans="1:15" x14ac:dyDescent="0.25">
      <c r="A39" s="306"/>
      <c r="B39" s="15"/>
      <c r="C39" s="72" t="s">
        <v>28</v>
      </c>
      <c r="D39" s="78">
        <f>SUM(D27+D38)</f>
        <v>61</v>
      </c>
      <c r="M39" s="257"/>
      <c r="N39" s="257"/>
    </row>
    <row r="40" spans="1:15" x14ac:dyDescent="0.25">
      <c r="A40" s="306" t="s">
        <v>29</v>
      </c>
      <c r="B40" s="163"/>
      <c r="C40" s="16" t="s">
        <v>4</v>
      </c>
      <c r="D40" s="5"/>
      <c r="M40" s="257"/>
      <c r="N40" s="257"/>
    </row>
    <row r="41" spans="1:15" ht="30" x14ac:dyDescent="0.25">
      <c r="A41" s="306"/>
      <c r="B41" s="157">
        <v>30464</v>
      </c>
      <c r="C41" s="17" t="s">
        <v>238</v>
      </c>
      <c r="D41" s="6">
        <v>7</v>
      </c>
      <c r="F41" s="94"/>
      <c r="G41" s="94"/>
      <c r="H41" s="94"/>
      <c r="I41" s="94"/>
      <c r="J41" s="94"/>
      <c r="K41" s="94"/>
      <c r="L41" s="94"/>
      <c r="M41" s="94"/>
      <c r="N41" s="94"/>
      <c r="O41" s="44"/>
    </row>
    <row r="42" spans="1:15" ht="33.75" x14ac:dyDescent="0.25">
      <c r="A42" s="306"/>
      <c r="B42" s="157">
        <v>30465</v>
      </c>
      <c r="C42" s="17" t="s">
        <v>239</v>
      </c>
      <c r="D42" s="6">
        <v>8</v>
      </c>
      <c r="F42" s="212" t="s">
        <v>178</v>
      </c>
      <c r="G42" s="94"/>
      <c r="H42" s="156" t="s">
        <v>102</v>
      </c>
      <c r="I42" s="94"/>
      <c r="J42" s="212" t="s">
        <v>178</v>
      </c>
      <c r="K42" s="94"/>
      <c r="L42" s="94"/>
      <c r="M42" s="94"/>
      <c r="N42" s="94"/>
      <c r="O42" s="44"/>
    </row>
    <row r="43" spans="1:15" x14ac:dyDescent="0.25">
      <c r="A43" s="306"/>
      <c r="B43" s="157">
        <v>30467</v>
      </c>
      <c r="C43" s="147" t="s">
        <v>243</v>
      </c>
      <c r="D43" s="6">
        <v>7</v>
      </c>
      <c r="F43" s="94"/>
      <c r="G43" s="94"/>
      <c r="H43" s="94"/>
      <c r="I43" s="94"/>
      <c r="J43" s="94"/>
      <c r="K43" s="94"/>
      <c r="L43" s="94"/>
      <c r="M43" s="94"/>
      <c r="N43" s="94"/>
      <c r="O43" s="44"/>
    </row>
    <row r="44" spans="1:15" ht="15.75" thickBot="1" x14ac:dyDescent="0.3">
      <c r="A44" s="306"/>
      <c r="B44" s="157"/>
      <c r="C44" s="17" t="s">
        <v>241</v>
      </c>
      <c r="D44" s="13">
        <v>6</v>
      </c>
      <c r="F44" s="44"/>
      <c r="G44" s="44"/>
      <c r="H44" s="44"/>
      <c r="I44" s="44"/>
      <c r="J44" s="44"/>
      <c r="K44" s="44"/>
      <c r="L44" s="44"/>
      <c r="M44" s="199"/>
      <c r="N44" s="199"/>
      <c r="O44" s="44"/>
    </row>
    <row r="45" spans="1:15" ht="15.75" thickTop="1" x14ac:dyDescent="0.25">
      <c r="A45" s="306"/>
      <c r="B45" s="157"/>
      <c r="C45" s="17"/>
      <c r="D45" s="18">
        <f>SUM(D41:D44)</f>
        <v>28</v>
      </c>
      <c r="M45" s="257"/>
      <c r="N45" s="257"/>
    </row>
    <row r="46" spans="1:15" x14ac:dyDescent="0.25">
      <c r="A46" s="306"/>
      <c r="B46" s="157"/>
      <c r="C46" s="10" t="s">
        <v>8</v>
      </c>
      <c r="D46" s="6"/>
      <c r="M46" s="257"/>
      <c r="N46" s="257"/>
    </row>
    <row r="47" spans="1:15" ht="45" x14ac:dyDescent="0.25">
      <c r="A47" s="306"/>
      <c r="B47" s="164">
        <v>30466</v>
      </c>
      <c r="C47" s="17" t="s">
        <v>242</v>
      </c>
      <c r="D47" s="6">
        <v>6</v>
      </c>
      <c r="F47" s="94"/>
      <c r="G47" s="94"/>
      <c r="H47" s="94"/>
      <c r="I47" s="156" t="s">
        <v>257</v>
      </c>
      <c r="J47" s="94"/>
      <c r="K47" s="94"/>
      <c r="L47" s="94"/>
      <c r="M47" s="94"/>
      <c r="N47" s="94"/>
      <c r="O47" s="44"/>
    </row>
    <row r="48" spans="1:15" ht="22.5" x14ac:dyDescent="0.25">
      <c r="A48" s="306"/>
      <c r="B48" s="157">
        <v>30528</v>
      </c>
      <c r="C48" s="147" t="s">
        <v>240</v>
      </c>
      <c r="D48" s="6">
        <v>7</v>
      </c>
      <c r="F48" s="94"/>
      <c r="G48" s="94"/>
      <c r="H48" s="94"/>
      <c r="I48" s="94"/>
      <c r="J48" s="94"/>
      <c r="K48" s="269" t="s">
        <v>256</v>
      </c>
      <c r="L48" s="94"/>
      <c r="M48" s="94"/>
      <c r="N48" s="94"/>
      <c r="O48" s="44"/>
    </row>
    <row r="49" spans="1:15" ht="65.25" customHeight="1" x14ac:dyDescent="0.25">
      <c r="A49" s="306"/>
      <c r="B49" s="157">
        <v>30468</v>
      </c>
      <c r="C49" s="165" t="s">
        <v>244</v>
      </c>
      <c r="D49" s="6">
        <v>7</v>
      </c>
      <c r="F49" s="94"/>
      <c r="G49" s="94"/>
      <c r="H49" s="94"/>
      <c r="I49" s="156" t="s">
        <v>258</v>
      </c>
      <c r="J49" s="94"/>
      <c r="K49" s="94"/>
      <c r="L49" s="94"/>
      <c r="M49" s="94"/>
      <c r="N49" s="94"/>
      <c r="O49" s="44"/>
    </row>
    <row r="50" spans="1:15" x14ac:dyDescent="0.25">
      <c r="A50" s="306"/>
      <c r="B50" s="157"/>
      <c r="C50" s="166" t="s">
        <v>165</v>
      </c>
      <c r="D50" s="6">
        <v>6</v>
      </c>
      <c r="F50" s="44"/>
      <c r="G50" s="44"/>
      <c r="H50" s="44"/>
      <c r="I50" s="44"/>
      <c r="J50" s="44"/>
      <c r="K50" s="44"/>
      <c r="L50" s="44"/>
      <c r="M50" s="199"/>
      <c r="N50" s="44"/>
      <c r="O50" s="44"/>
    </row>
    <row r="51" spans="1:15" ht="15.75" thickBot="1" x14ac:dyDescent="0.3">
      <c r="A51" s="306"/>
      <c r="B51" s="157"/>
      <c r="C51" s="17" t="s">
        <v>167</v>
      </c>
      <c r="D51" s="8">
        <v>3</v>
      </c>
      <c r="F51" s="44"/>
      <c r="G51" s="44"/>
      <c r="H51" s="44"/>
      <c r="I51" s="44"/>
      <c r="J51" s="44"/>
      <c r="K51" s="44"/>
      <c r="L51" s="44"/>
      <c r="M51" s="199"/>
      <c r="N51" s="44"/>
      <c r="O51" s="44"/>
    </row>
    <row r="52" spans="1:15" ht="15.75" thickTop="1" x14ac:dyDescent="0.25">
      <c r="A52" s="306"/>
      <c r="B52" s="157"/>
      <c r="C52" s="17"/>
      <c r="D52" s="9">
        <f>SUM(D47:D51)</f>
        <v>29</v>
      </c>
      <c r="M52" s="257"/>
    </row>
    <row r="53" spans="1:15" x14ac:dyDescent="0.25">
      <c r="A53" s="306"/>
      <c r="B53" s="15"/>
      <c r="C53" s="72" t="s">
        <v>40</v>
      </c>
      <c r="D53" s="88">
        <f>SUM(D45+D52)</f>
        <v>57</v>
      </c>
      <c r="M53" s="257"/>
    </row>
    <row r="54" spans="1:15" x14ac:dyDescent="0.25">
      <c r="A54" s="58"/>
      <c r="B54" s="322" t="s">
        <v>41</v>
      </c>
      <c r="C54" s="323"/>
      <c r="D54" s="59">
        <f>SUM(D39,D20,D53)</f>
        <v>180</v>
      </c>
      <c r="M54" s="257"/>
    </row>
    <row r="55" spans="1:15" x14ac:dyDescent="0.25">
      <c r="M55" s="257"/>
    </row>
    <row r="56" spans="1:15" x14ac:dyDescent="0.25">
      <c r="M56" s="257"/>
    </row>
    <row r="57" spans="1:15" x14ac:dyDescent="0.25">
      <c r="M57" s="257"/>
    </row>
    <row r="58" spans="1:15" x14ac:dyDescent="0.25">
      <c r="M58" s="257"/>
    </row>
    <row r="59" spans="1:15" x14ac:dyDescent="0.25">
      <c r="M59" s="257"/>
    </row>
    <row r="60" spans="1:15" x14ac:dyDescent="0.25">
      <c r="M60" s="257"/>
    </row>
    <row r="61" spans="1:15" x14ac:dyDescent="0.25">
      <c r="M61" s="257"/>
    </row>
    <row r="62" spans="1:15" x14ac:dyDescent="0.25">
      <c r="M62" s="257"/>
    </row>
  </sheetData>
  <mergeCells count="65">
    <mergeCell ref="N29:N30"/>
    <mergeCell ref="N31:N33"/>
    <mergeCell ref="N35:N36"/>
    <mergeCell ref="N10:N11"/>
    <mergeCell ref="N24:N25"/>
    <mergeCell ref="A1:E1"/>
    <mergeCell ref="A6:A20"/>
    <mergeCell ref="B10:B11"/>
    <mergeCell ref="C10:C11"/>
    <mergeCell ref="A21:A39"/>
    <mergeCell ref="B24:B25"/>
    <mergeCell ref="C24:C25"/>
    <mergeCell ref="B29:B30"/>
    <mergeCell ref="C29:C30"/>
    <mergeCell ref="B31:B33"/>
    <mergeCell ref="B54:C54"/>
    <mergeCell ref="F10:F11"/>
    <mergeCell ref="G10:G11"/>
    <mergeCell ref="H10:H11"/>
    <mergeCell ref="F24:F25"/>
    <mergeCell ref="G29:G30"/>
    <mergeCell ref="H29:H30"/>
    <mergeCell ref="G24:G25"/>
    <mergeCell ref="H24:H25"/>
    <mergeCell ref="B35:B36"/>
    <mergeCell ref="C35:C36"/>
    <mergeCell ref="A40:A53"/>
    <mergeCell ref="K24:K25"/>
    <mergeCell ref="L24:L25"/>
    <mergeCell ref="K31:K33"/>
    <mergeCell ref="L31:L33"/>
    <mergeCell ref="F29:F30"/>
    <mergeCell ref="K29:K30"/>
    <mergeCell ref="L29:L30"/>
    <mergeCell ref="I29:I30"/>
    <mergeCell ref="J29:J30"/>
    <mergeCell ref="L35:L36"/>
    <mergeCell ref="O29:O30"/>
    <mergeCell ref="O10:O11"/>
    <mergeCell ref="C31:C33"/>
    <mergeCell ref="I10:I11"/>
    <mergeCell ref="J10:J11"/>
    <mergeCell ref="K10:K11"/>
    <mergeCell ref="L10:L11"/>
    <mergeCell ref="O31:O33"/>
    <mergeCell ref="O24:O25"/>
    <mergeCell ref="I24:I25"/>
    <mergeCell ref="J24:J25"/>
    <mergeCell ref="F31:F33"/>
    <mergeCell ref="G31:G33"/>
    <mergeCell ref="H31:H33"/>
    <mergeCell ref="I31:I33"/>
    <mergeCell ref="J31:J33"/>
    <mergeCell ref="O35:O36"/>
    <mergeCell ref="F35:F36"/>
    <mergeCell ref="G35:G36"/>
    <mergeCell ref="H35:H36"/>
    <mergeCell ref="I35:I36"/>
    <mergeCell ref="J35:J36"/>
    <mergeCell ref="K35:K36"/>
    <mergeCell ref="M10:M11"/>
    <mergeCell ref="M24:M25"/>
    <mergeCell ref="M29:M30"/>
    <mergeCell ref="M31:M33"/>
    <mergeCell ref="M35:M36"/>
  </mergeCells>
  <pageMargins left="0.7" right="0.7" top="0.75" bottom="0.75" header="0.3" footer="0.3"/>
  <pageSetup paperSize="8" scale="73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opLeftCell="A10" zoomScale="70" zoomScaleNormal="70" workbookViewId="0">
      <selection activeCell="N18" sqref="N18"/>
    </sheetView>
  </sheetViews>
  <sheetFormatPr defaultRowHeight="15" x14ac:dyDescent="0.25"/>
  <cols>
    <col min="1" max="1" width="5.5703125" customWidth="1"/>
    <col min="2" max="2" width="6.7109375" customWidth="1"/>
    <col min="3" max="3" width="47.7109375" customWidth="1"/>
    <col min="4" max="4" width="6.5703125" customWidth="1"/>
    <col min="5" max="5" width="2.85546875" customWidth="1"/>
    <col min="6" max="7" width="11.85546875" customWidth="1"/>
    <col min="8" max="8" width="12.42578125" customWidth="1"/>
    <col min="9" max="9" width="12.140625" customWidth="1"/>
    <col min="10" max="10" width="12.85546875" customWidth="1"/>
    <col min="11" max="11" width="12" customWidth="1"/>
    <col min="12" max="12" width="13.42578125" customWidth="1"/>
    <col min="13" max="13" width="13.42578125" style="257" customWidth="1"/>
    <col min="14" max="14" width="16" customWidth="1"/>
    <col min="15" max="15" width="30.7109375" customWidth="1"/>
  </cols>
  <sheetData>
    <row r="1" spans="1:15" ht="44.25" customHeight="1" x14ac:dyDescent="0.25">
      <c r="A1" s="300" t="s">
        <v>287</v>
      </c>
      <c r="B1" s="301"/>
      <c r="C1" s="301"/>
      <c r="D1" s="301"/>
      <c r="E1" s="301"/>
    </row>
    <row r="2" spans="1:15" ht="18.75" x14ac:dyDescent="0.25">
      <c r="F2" s="21" t="s">
        <v>44</v>
      </c>
      <c r="G2" s="24"/>
      <c r="H2" s="25" t="s">
        <v>45</v>
      </c>
      <c r="I2" s="152"/>
      <c r="N2" s="263"/>
      <c r="O2" s="262"/>
    </row>
    <row r="3" spans="1:15" x14ac:dyDescent="0.25">
      <c r="G3" s="26"/>
      <c r="H3" t="s">
        <v>46</v>
      </c>
    </row>
    <row r="4" spans="1:15" x14ac:dyDescent="0.25">
      <c r="G4" s="38"/>
      <c r="H4" t="s">
        <v>132</v>
      </c>
    </row>
    <row r="5" spans="1:15" ht="35.25" customHeight="1" x14ac:dyDescent="0.25">
      <c r="A5" s="47" t="s">
        <v>0</v>
      </c>
      <c r="B5" s="47" t="s">
        <v>1</v>
      </c>
      <c r="C5" s="48" t="s">
        <v>2</v>
      </c>
      <c r="D5" s="160" t="s">
        <v>43</v>
      </c>
      <c r="F5" s="27" t="s">
        <v>131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53</v>
      </c>
      <c r="L5" s="27" t="s">
        <v>52</v>
      </c>
      <c r="M5" s="27" t="s">
        <v>355</v>
      </c>
      <c r="N5" s="244" t="s">
        <v>342</v>
      </c>
      <c r="O5" s="27" t="s">
        <v>60</v>
      </c>
    </row>
    <row r="6" spans="1:15" x14ac:dyDescent="0.25">
      <c r="A6" s="315" t="s">
        <v>3</v>
      </c>
      <c r="B6" s="167"/>
      <c r="C6" s="168" t="s">
        <v>4</v>
      </c>
      <c r="D6" s="169"/>
    </row>
    <row r="7" spans="1:15" x14ac:dyDescent="0.25">
      <c r="A7" s="316"/>
      <c r="B7" s="155">
        <v>30317</v>
      </c>
      <c r="C7" s="179" t="s">
        <v>259</v>
      </c>
      <c r="D7" s="170">
        <v>8</v>
      </c>
      <c r="F7" s="94"/>
      <c r="G7" s="94"/>
      <c r="H7" s="94"/>
      <c r="I7" s="94"/>
      <c r="J7" s="94"/>
      <c r="K7" s="94"/>
      <c r="L7" s="94"/>
      <c r="M7" s="94"/>
      <c r="N7" s="94"/>
      <c r="O7" s="44"/>
    </row>
    <row r="8" spans="1:15" ht="58.5" customHeight="1" x14ac:dyDescent="0.25">
      <c r="A8" s="316"/>
      <c r="B8" s="286">
        <v>30319</v>
      </c>
      <c r="C8" s="174" t="s">
        <v>260</v>
      </c>
      <c r="D8" s="171">
        <v>6</v>
      </c>
      <c r="F8" s="37" t="s">
        <v>522</v>
      </c>
      <c r="G8" s="37" t="s">
        <v>522</v>
      </c>
      <c r="H8" s="37" t="s">
        <v>523</v>
      </c>
      <c r="I8" s="37" t="s">
        <v>523</v>
      </c>
      <c r="J8" s="37" t="s">
        <v>403</v>
      </c>
      <c r="K8" s="37" t="s">
        <v>524</v>
      </c>
      <c r="L8" s="37" t="s">
        <v>493</v>
      </c>
      <c r="M8" s="94"/>
      <c r="N8" s="37" t="s">
        <v>404</v>
      </c>
      <c r="O8" s="41" t="s">
        <v>387</v>
      </c>
    </row>
    <row r="9" spans="1:15" ht="45" x14ac:dyDescent="0.25">
      <c r="A9" s="316"/>
      <c r="B9" s="85">
        <v>30322</v>
      </c>
      <c r="C9" s="172" t="s">
        <v>261</v>
      </c>
      <c r="D9" s="173">
        <v>6</v>
      </c>
      <c r="F9" s="159" t="s">
        <v>98</v>
      </c>
      <c r="G9" s="159" t="s">
        <v>98</v>
      </c>
      <c r="H9" s="159" t="s">
        <v>99</v>
      </c>
      <c r="I9" s="159" t="s">
        <v>99</v>
      </c>
      <c r="J9" s="159" t="s">
        <v>98</v>
      </c>
      <c r="K9" s="159" t="s">
        <v>281</v>
      </c>
      <c r="L9" s="37" t="s">
        <v>526</v>
      </c>
      <c r="M9" s="94"/>
      <c r="N9" s="37" t="s">
        <v>525</v>
      </c>
      <c r="O9" s="44"/>
    </row>
    <row r="10" spans="1:15" ht="60" x14ac:dyDescent="0.25">
      <c r="A10" s="316"/>
      <c r="B10" s="286">
        <v>30325</v>
      </c>
      <c r="C10" s="174" t="s">
        <v>262</v>
      </c>
      <c r="D10" s="173">
        <v>8</v>
      </c>
      <c r="F10" s="212" t="s">
        <v>345</v>
      </c>
      <c r="G10" s="212" t="s">
        <v>345</v>
      </c>
      <c r="H10" s="212" t="s">
        <v>346</v>
      </c>
      <c r="I10" s="212" t="s">
        <v>346</v>
      </c>
      <c r="J10" s="159" t="s">
        <v>62</v>
      </c>
      <c r="K10" s="37" t="s">
        <v>527</v>
      </c>
      <c r="L10" s="37" t="s">
        <v>528</v>
      </c>
      <c r="M10" s="37" t="s">
        <v>406</v>
      </c>
      <c r="N10" s="37" t="s">
        <v>407</v>
      </c>
      <c r="O10" s="41" t="s">
        <v>370</v>
      </c>
    </row>
    <row r="11" spans="1:15" ht="15.75" thickBot="1" x14ac:dyDescent="0.3">
      <c r="A11" s="316"/>
      <c r="B11" s="155"/>
      <c r="C11" s="174"/>
      <c r="D11" s="175">
        <f>SUM(D7:D10)</f>
        <v>28</v>
      </c>
      <c r="N11" s="257"/>
    </row>
    <row r="12" spans="1:15" ht="15.75" thickTop="1" x14ac:dyDescent="0.25">
      <c r="A12" s="316"/>
      <c r="B12" s="177"/>
      <c r="C12" s="10" t="s">
        <v>8</v>
      </c>
      <c r="D12" s="178"/>
      <c r="N12" s="257"/>
    </row>
    <row r="13" spans="1:15" ht="60" x14ac:dyDescent="0.25">
      <c r="A13" s="316"/>
      <c r="B13" s="286">
        <v>30326</v>
      </c>
      <c r="C13" s="179" t="s">
        <v>263</v>
      </c>
      <c r="D13" s="170">
        <v>6</v>
      </c>
      <c r="F13" s="220" t="s">
        <v>69</v>
      </c>
      <c r="G13" s="220" t="s">
        <v>69</v>
      </c>
      <c r="H13" s="220" t="s">
        <v>70</v>
      </c>
      <c r="I13" s="220" t="s">
        <v>70</v>
      </c>
      <c r="J13" s="159" t="s">
        <v>70</v>
      </c>
      <c r="K13" s="37" t="s">
        <v>503</v>
      </c>
      <c r="L13" s="37" t="s">
        <v>529</v>
      </c>
      <c r="M13" s="37" t="s">
        <v>412</v>
      </c>
      <c r="N13" s="37" t="s">
        <v>504</v>
      </c>
      <c r="O13" s="41" t="s">
        <v>371</v>
      </c>
    </row>
    <row r="14" spans="1:15" x14ac:dyDescent="0.25">
      <c r="A14" s="316"/>
      <c r="B14" s="155">
        <v>30331</v>
      </c>
      <c r="C14" s="174" t="s">
        <v>265</v>
      </c>
      <c r="D14" s="171">
        <v>6</v>
      </c>
      <c r="F14" s="94"/>
      <c r="G14" s="94"/>
      <c r="H14" s="94"/>
      <c r="I14" s="94"/>
      <c r="J14" s="94"/>
      <c r="K14" s="94"/>
      <c r="L14" s="94"/>
      <c r="M14" s="94"/>
      <c r="N14" s="94"/>
      <c r="O14" s="44"/>
    </row>
    <row r="15" spans="1:15" ht="56.25" x14ac:dyDescent="0.25">
      <c r="A15" s="316"/>
      <c r="B15" s="286">
        <v>30320</v>
      </c>
      <c r="C15" s="174" t="s">
        <v>266</v>
      </c>
      <c r="D15" s="171">
        <v>6</v>
      </c>
      <c r="F15" s="94"/>
      <c r="G15" s="94"/>
      <c r="H15" s="94"/>
      <c r="I15" s="94"/>
      <c r="J15" s="37" t="s">
        <v>530</v>
      </c>
      <c r="K15" s="37" t="s">
        <v>531</v>
      </c>
      <c r="L15" s="37" t="s">
        <v>532</v>
      </c>
      <c r="M15" s="94"/>
      <c r="N15" s="37" t="s">
        <v>410</v>
      </c>
      <c r="O15" s="41" t="s">
        <v>387</v>
      </c>
    </row>
    <row r="16" spans="1:15" x14ac:dyDescent="0.25">
      <c r="A16" s="316"/>
      <c r="B16" s="155">
        <v>30332</v>
      </c>
      <c r="C16" s="174" t="s">
        <v>267</v>
      </c>
      <c r="D16" s="171">
        <v>3</v>
      </c>
      <c r="F16" s="94"/>
      <c r="G16" s="94"/>
      <c r="H16" s="94"/>
      <c r="I16" s="94"/>
      <c r="J16" s="94"/>
      <c r="K16" s="94"/>
      <c r="L16" s="94"/>
      <c r="M16" s="94"/>
      <c r="N16" s="94"/>
      <c r="O16" s="44"/>
    </row>
    <row r="17" spans="1:15" ht="75.95" customHeight="1" x14ac:dyDescent="0.25">
      <c r="A17" s="316"/>
      <c r="B17" s="155">
        <v>30424</v>
      </c>
      <c r="C17" s="174" t="s">
        <v>12</v>
      </c>
      <c r="D17" s="173">
        <v>6</v>
      </c>
      <c r="F17" s="159" t="s">
        <v>76</v>
      </c>
      <c r="G17" s="159" t="s">
        <v>76</v>
      </c>
      <c r="H17" s="159" t="s">
        <v>76</v>
      </c>
      <c r="I17" s="159" t="s">
        <v>76</v>
      </c>
      <c r="J17" s="159" t="s">
        <v>76</v>
      </c>
      <c r="K17" s="159" t="s">
        <v>76</v>
      </c>
      <c r="L17" s="94"/>
      <c r="M17" s="37" t="s">
        <v>480</v>
      </c>
      <c r="N17" s="94"/>
      <c r="O17" s="44"/>
    </row>
    <row r="18" spans="1:15" ht="50.1" customHeight="1" thickBot="1" x14ac:dyDescent="0.3">
      <c r="A18" s="316"/>
      <c r="B18" s="180"/>
      <c r="C18" s="12" t="s">
        <v>143</v>
      </c>
      <c r="D18" s="175">
        <v>5</v>
      </c>
      <c r="F18" s="159" t="s">
        <v>77</v>
      </c>
      <c r="G18" s="159" t="s">
        <v>77</v>
      </c>
      <c r="H18" s="159" t="s">
        <v>77</v>
      </c>
      <c r="I18" s="159" t="s">
        <v>77</v>
      </c>
      <c r="J18" s="159" t="s">
        <v>77</v>
      </c>
      <c r="K18" s="159" t="s">
        <v>77</v>
      </c>
      <c r="L18" s="159" t="s">
        <v>77</v>
      </c>
      <c r="M18" s="275" t="s">
        <v>360</v>
      </c>
      <c r="N18" s="299" t="s">
        <v>575</v>
      </c>
      <c r="O18" s="44"/>
    </row>
    <row r="19" spans="1:15" ht="16.5" thickTop="1" thickBot="1" x14ac:dyDescent="0.3">
      <c r="A19" s="316"/>
      <c r="B19" s="180"/>
      <c r="C19" s="12"/>
      <c r="D19" s="175">
        <f>SUM(D13:D18)</f>
        <v>32</v>
      </c>
      <c r="N19" s="257"/>
    </row>
    <row r="20" spans="1:15" ht="15.75" thickTop="1" x14ac:dyDescent="0.25">
      <c r="A20" s="317"/>
      <c r="B20" s="15"/>
      <c r="C20" s="72" t="s">
        <v>14</v>
      </c>
      <c r="D20" s="78">
        <f>SUM(D11+D19)</f>
        <v>60</v>
      </c>
      <c r="N20" s="257"/>
    </row>
    <row r="21" spans="1:15" x14ac:dyDescent="0.25">
      <c r="A21" s="315" t="s">
        <v>15</v>
      </c>
      <c r="B21" s="181"/>
      <c r="C21" s="182" t="s">
        <v>4</v>
      </c>
      <c r="D21" s="169"/>
      <c r="N21" s="257"/>
    </row>
    <row r="22" spans="1:15" x14ac:dyDescent="0.25">
      <c r="A22" s="316"/>
      <c r="B22" s="155">
        <v>30341</v>
      </c>
      <c r="C22" s="174" t="s">
        <v>268</v>
      </c>
      <c r="D22" s="170">
        <v>8</v>
      </c>
      <c r="F22" s="94"/>
      <c r="G22" s="94"/>
      <c r="H22" s="94"/>
      <c r="I22" s="94"/>
      <c r="J22" s="94"/>
      <c r="K22" s="94"/>
      <c r="L22" s="94"/>
      <c r="M22" s="94"/>
      <c r="N22" s="94"/>
      <c r="O22" s="44"/>
    </row>
    <row r="23" spans="1:15" x14ac:dyDescent="0.25">
      <c r="A23" s="316"/>
      <c r="B23" s="155">
        <v>30334</v>
      </c>
      <c r="C23" s="174" t="s">
        <v>269</v>
      </c>
      <c r="D23" s="171">
        <v>8</v>
      </c>
      <c r="F23" s="94"/>
      <c r="G23" s="94"/>
      <c r="H23" s="94"/>
      <c r="I23" s="94"/>
      <c r="J23" s="94"/>
      <c r="K23" s="94"/>
      <c r="L23" s="94"/>
      <c r="M23" s="94"/>
      <c r="N23" s="94"/>
      <c r="O23" s="44"/>
    </row>
    <row r="24" spans="1:15" ht="53.25" customHeight="1" x14ac:dyDescent="0.25">
      <c r="A24" s="316"/>
      <c r="B24" s="155">
        <v>30328</v>
      </c>
      <c r="C24" s="17" t="s">
        <v>264</v>
      </c>
      <c r="D24" s="171">
        <v>6</v>
      </c>
      <c r="F24" s="159" t="s">
        <v>85</v>
      </c>
      <c r="G24" s="159" t="s">
        <v>85</v>
      </c>
      <c r="H24" s="159" t="s">
        <v>86</v>
      </c>
      <c r="I24" s="159" t="s">
        <v>86</v>
      </c>
      <c r="J24" s="37" t="s">
        <v>533</v>
      </c>
      <c r="K24" s="159" t="s">
        <v>87</v>
      </c>
      <c r="L24" s="38"/>
      <c r="M24" s="38"/>
      <c r="N24" s="243" t="s">
        <v>373</v>
      </c>
      <c r="O24" s="44"/>
    </row>
    <row r="25" spans="1:15" ht="33.75" x14ac:dyDescent="0.25">
      <c r="A25" s="316"/>
      <c r="B25" s="155">
        <v>30508</v>
      </c>
      <c r="C25" s="179" t="s">
        <v>279</v>
      </c>
      <c r="D25" s="170">
        <v>8</v>
      </c>
      <c r="F25" s="159" t="s">
        <v>122</v>
      </c>
      <c r="G25" s="159" t="s">
        <v>282</v>
      </c>
      <c r="H25" s="38"/>
      <c r="I25" s="159" t="s">
        <v>123</v>
      </c>
      <c r="J25" s="159" t="s">
        <v>122</v>
      </c>
      <c r="K25" s="38"/>
      <c r="L25" s="38"/>
      <c r="M25" s="38"/>
      <c r="N25" s="38"/>
      <c r="O25" s="44"/>
    </row>
    <row r="26" spans="1:15" ht="45.75" thickBot="1" x14ac:dyDescent="0.3">
      <c r="A26" s="316"/>
      <c r="B26" s="155">
        <v>30338</v>
      </c>
      <c r="C26" s="174" t="s">
        <v>275</v>
      </c>
      <c r="D26" s="175">
        <v>3</v>
      </c>
      <c r="F26" s="159" t="s">
        <v>106</v>
      </c>
      <c r="G26" s="159" t="s">
        <v>106</v>
      </c>
      <c r="H26" s="159" t="s">
        <v>107</v>
      </c>
      <c r="I26" s="159" t="s">
        <v>107</v>
      </c>
      <c r="J26" s="159" t="s">
        <v>107</v>
      </c>
      <c r="K26" s="38"/>
      <c r="L26" s="159" t="s">
        <v>109</v>
      </c>
      <c r="M26" s="38"/>
      <c r="N26" s="38"/>
      <c r="O26" s="44"/>
    </row>
    <row r="27" spans="1:15" ht="16.5" thickTop="1" thickBot="1" x14ac:dyDescent="0.3">
      <c r="A27" s="316"/>
      <c r="B27" s="155"/>
      <c r="C27" s="193"/>
      <c r="D27" s="197">
        <f>SUM(D22:D26)</f>
        <v>33</v>
      </c>
      <c r="N27" s="257"/>
    </row>
    <row r="28" spans="1:15" ht="15.75" thickTop="1" x14ac:dyDescent="0.25">
      <c r="A28" s="316"/>
      <c r="B28" s="177"/>
      <c r="C28" s="10" t="s">
        <v>8</v>
      </c>
      <c r="D28" s="176"/>
      <c r="N28" s="257"/>
    </row>
    <row r="29" spans="1:15" x14ac:dyDescent="0.25">
      <c r="A29" s="316"/>
      <c r="B29" s="337">
        <v>30337</v>
      </c>
      <c r="C29" s="363" t="s">
        <v>272</v>
      </c>
      <c r="D29" s="170">
        <v>6</v>
      </c>
      <c r="F29" s="342"/>
      <c r="G29" s="342"/>
      <c r="H29" s="342"/>
      <c r="I29" s="342"/>
      <c r="J29" s="342"/>
      <c r="K29" s="342"/>
      <c r="L29" s="342"/>
      <c r="M29" s="342"/>
      <c r="N29" s="342"/>
      <c r="O29" s="356"/>
    </row>
    <row r="30" spans="1:15" x14ac:dyDescent="0.25">
      <c r="A30" s="316"/>
      <c r="B30" s="337"/>
      <c r="C30" s="364"/>
      <c r="D30" s="171">
        <v>2</v>
      </c>
      <c r="F30" s="342"/>
      <c r="G30" s="342"/>
      <c r="H30" s="342"/>
      <c r="I30" s="342"/>
      <c r="J30" s="342"/>
      <c r="K30" s="342"/>
      <c r="L30" s="342"/>
      <c r="M30" s="342"/>
      <c r="N30" s="342"/>
      <c r="O30" s="356"/>
    </row>
    <row r="31" spans="1:15" ht="56.25" x14ac:dyDescent="0.25">
      <c r="A31" s="316"/>
      <c r="B31" s="155">
        <v>30335</v>
      </c>
      <c r="C31" s="174" t="s">
        <v>270</v>
      </c>
      <c r="D31" s="171">
        <v>8</v>
      </c>
      <c r="F31" s="38"/>
      <c r="G31" s="38"/>
      <c r="H31" s="38"/>
      <c r="I31" s="196" t="s">
        <v>284</v>
      </c>
      <c r="J31" s="38"/>
      <c r="K31" s="38"/>
      <c r="L31" s="38"/>
      <c r="M31" s="38"/>
      <c r="N31" s="38"/>
      <c r="O31" s="44"/>
    </row>
    <row r="32" spans="1:15" ht="51.75" customHeight="1" x14ac:dyDescent="0.25">
      <c r="A32" s="316"/>
      <c r="B32" s="155">
        <v>30323</v>
      </c>
      <c r="C32" s="60" t="s">
        <v>274</v>
      </c>
      <c r="D32" s="173">
        <v>6</v>
      </c>
      <c r="F32" s="38"/>
      <c r="G32" s="38"/>
      <c r="H32" s="37" t="s">
        <v>534</v>
      </c>
      <c r="I32" s="37" t="s">
        <v>534</v>
      </c>
      <c r="J32" s="38"/>
      <c r="K32" s="38"/>
      <c r="L32" s="38"/>
      <c r="M32" s="38"/>
      <c r="N32" s="37" t="s">
        <v>535</v>
      </c>
      <c r="O32" s="44"/>
    </row>
    <row r="33" spans="1:16" ht="83.25" customHeight="1" x14ac:dyDescent="0.25">
      <c r="A33" s="316"/>
      <c r="B33" s="155">
        <v>30336</v>
      </c>
      <c r="C33" s="193" t="s">
        <v>271</v>
      </c>
      <c r="D33" s="171">
        <v>6</v>
      </c>
      <c r="F33" s="37" t="s">
        <v>536</v>
      </c>
      <c r="G33" s="37" t="s">
        <v>536</v>
      </c>
      <c r="H33" s="196" t="s">
        <v>94</v>
      </c>
      <c r="I33" s="196" t="s">
        <v>94</v>
      </c>
      <c r="J33" s="219" t="s">
        <v>537</v>
      </c>
      <c r="K33" s="37" t="s">
        <v>422</v>
      </c>
      <c r="L33" s="37" t="s">
        <v>424</v>
      </c>
      <c r="M33" s="38"/>
      <c r="N33" s="282" t="s">
        <v>380</v>
      </c>
      <c r="O33" s="258" t="s">
        <v>283</v>
      </c>
      <c r="P33" s="214"/>
    </row>
    <row r="34" spans="1:16" ht="19.5" thickBot="1" x14ac:dyDescent="0.3">
      <c r="A34" s="316"/>
      <c r="B34" s="153"/>
      <c r="C34" s="184" t="s">
        <v>154</v>
      </c>
      <c r="D34" s="175">
        <v>5</v>
      </c>
      <c r="F34" s="24"/>
      <c r="G34" s="24"/>
      <c r="H34" s="24"/>
      <c r="I34" s="24"/>
      <c r="J34" s="24"/>
      <c r="K34" s="24"/>
      <c r="L34" s="24"/>
      <c r="M34" s="271" t="s">
        <v>363</v>
      </c>
      <c r="N34" s="24"/>
      <c r="O34" s="44"/>
    </row>
    <row r="35" spans="1:16" ht="16.5" thickTop="1" thickBot="1" x14ac:dyDescent="0.3">
      <c r="A35" s="316"/>
      <c r="B35" s="155"/>
      <c r="C35" s="104"/>
      <c r="D35" s="183">
        <f>SUM(D29:D34)</f>
        <v>33</v>
      </c>
      <c r="N35" s="257"/>
    </row>
    <row r="36" spans="1:16" ht="15.75" thickTop="1" x14ac:dyDescent="0.25">
      <c r="A36" s="317"/>
      <c r="B36" s="15"/>
      <c r="C36" s="72" t="s">
        <v>28</v>
      </c>
      <c r="D36" s="78">
        <f>SUM(D27+D35)</f>
        <v>66</v>
      </c>
      <c r="N36" s="257"/>
    </row>
    <row r="37" spans="1:16" x14ac:dyDescent="0.25">
      <c r="A37" s="315" t="s">
        <v>29</v>
      </c>
      <c r="B37" s="181"/>
      <c r="C37" s="168" t="s">
        <v>4</v>
      </c>
      <c r="D37" s="169"/>
      <c r="N37" s="257"/>
    </row>
    <row r="38" spans="1:16" ht="45" x14ac:dyDescent="0.25">
      <c r="A38" s="316"/>
      <c r="B38" s="155">
        <v>30528</v>
      </c>
      <c r="C38" s="179" t="s">
        <v>276</v>
      </c>
      <c r="D38" s="185">
        <v>7</v>
      </c>
      <c r="F38" s="38"/>
      <c r="G38" s="38"/>
      <c r="H38" s="38"/>
      <c r="I38" s="38"/>
      <c r="J38" s="196" t="s">
        <v>285</v>
      </c>
      <c r="K38" s="196" t="s">
        <v>256</v>
      </c>
      <c r="L38" s="38"/>
      <c r="M38" s="38"/>
      <c r="N38" s="38"/>
      <c r="O38" s="44"/>
    </row>
    <row r="39" spans="1:16" x14ac:dyDescent="0.25">
      <c r="A39" s="316"/>
      <c r="B39" s="307">
        <v>30342</v>
      </c>
      <c r="C39" s="365" t="s">
        <v>277</v>
      </c>
      <c r="D39" s="171">
        <v>4</v>
      </c>
      <c r="F39" s="343" t="s">
        <v>179</v>
      </c>
      <c r="G39" s="342"/>
      <c r="H39" s="343" t="s">
        <v>104</v>
      </c>
      <c r="I39" s="342"/>
      <c r="J39" s="343" t="s">
        <v>105</v>
      </c>
      <c r="K39" s="342"/>
      <c r="L39" s="342"/>
      <c r="M39" s="342"/>
      <c r="N39" s="342"/>
      <c r="O39" s="367"/>
    </row>
    <row r="40" spans="1:16" ht="24.75" customHeight="1" x14ac:dyDescent="0.25">
      <c r="A40" s="316"/>
      <c r="B40" s="308"/>
      <c r="C40" s="366"/>
      <c r="D40" s="171">
        <v>4</v>
      </c>
      <c r="F40" s="302"/>
      <c r="G40" s="342"/>
      <c r="H40" s="302"/>
      <c r="I40" s="342"/>
      <c r="J40" s="302"/>
      <c r="K40" s="342"/>
      <c r="L40" s="342"/>
      <c r="M40" s="342"/>
      <c r="N40" s="342"/>
      <c r="O40" s="368"/>
    </row>
    <row r="41" spans="1:16" ht="15.75" thickBot="1" x14ac:dyDescent="0.3">
      <c r="A41" s="316"/>
      <c r="B41" s="186"/>
      <c r="C41" s="187" t="s">
        <v>278</v>
      </c>
      <c r="D41" s="188">
        <v>12</v>
      </c>
      <c r="F41" s="44"/>
      <c r="G41" s="44"/>
      <c r="H41" s="44"/>
      <c r="I41" s="44"/>
      <c r="J41" s="44"/>
      <c r="K41" s="44"/>
      <c r="L41" s="44"/>
      <c r="M41" s="199"/>
      <c r="N41" s="199"/>
      <c r="O41" s="44"/>
    </row>
    <row r="42" spans="1:16" ht="15.75" thickTop="1" x14ac:dyDescent="0.25">
      <c r="A42" s="316"/>
      <c r="B42" s="186"/>
      <c r="C42" s="187"/>
      <c r="D42" s="189">
        <f>SUM(D38:D41)</f>
        <v>27</v>
      </c>
      <c r="N42" s="257"/>
    </row>
    <row r="43" spans="1:16" x14ac:dyDescent="0.25">
      <c r="A43" s="316"/>
      <c r="B43" s="177"/>
      <c r="C43" s="10" t="s">
        <v>8</v>
      </c>
      <c r="D43" s="190"/>
      <c r="N43" s="257"/>
    </row>
    <row r="44" spans="1:16" ht="45" x14ac:dyDescent="0.25">
      <c r="A44" s="316"/>
      <c r="B44" s="155">
        <v>30329</v>
      </c>
      <c r="C44" s="17" t="s">
        <v>273</v>
      </c>
      <c r="D44" s="171">
        <v>6</v>
      </c>
      <c r="F44" s="94"/>
      <c r="G44" s="199"/>
      <c r="H44" s="199"/>
      <c r="I44" s="199"/>
      <c r="J44" s="199"/>
      <c r="K44" s="199"/>
      <c r="L44" s="42" t="s">
        <v>352</v>
      </c>
      <c r="M44" s="94"/>
      <c r="N44" s="255" t="s">
        <v>352</v>
      </c>
      <c r="O44" s="44"/>
    </row>
    <row r="45" spans="1:16" x14ac:dyDescent="0.25">
      <c r="A45" s="316"/>
      <c r="B45" s="337">
        <v>30345</v>
      </c>
      <c r="C45" s="364" t="s">
        <v>280</v>
      </c>
      <c r="D45" s="171">
        <v>3</v>
      </c>
      <c r="F45" s="342"/>
      <c r="G45" s="342"/>
      <c r="H45" s="342"/>
      <c r="I45" s="342"/>
      <c r="J45" s="342"/>
      <c r="K45" s="342"/>
      <c r="L45" s="342"/>
      <c r="M45" s="342"/>
      <c r="N45" s="342"/>
      <c r="O45" s="367"/>
    </row>
    <row r="46" spans="1:16" x14ac:dyDescent="0.25">
      <c r="A46" s="316"/>
      <c r="B46" s="337"/>
      <c r="C46" s="364"/>
      <c r="D46" s="171">
        <v>3</v>
      </c>
      <c r="F46" s="342"/>
      <c r="G46" s="342"/>
      <c r="H46" s="342"/>
      <c r="I46" s="342"/>
      <c r="J46" s="342"/>
      <c r="K46" s="342"/>
      <c r="L46" s="342"/>
      <c r="M46" s="342"/>
      <c r="N46" s="342"/>
      <c r="O46" s="368"/>
    </row>
    <row r="47" spans="1:16" x14ac:dyDescent="0.25">
      <c r="A47" s="316"/>
      <c r="B47" s="186"/>
      <c r="C47" s="17" t="s">
        <v>165</v>
      </c>
      <c r="D47" s="68">
        <v>6</v>
      </c>
      <c r="F47" s="44"/>
      <c r="G47" s="44"/>
      <c r="H47" s="44"/>
      <c r="I47" s="44"/>
      <c r="J47" s="44"/>
      <c r="K47" s="44"/>
      <c r="L47" s="44"/>
      <c r="M47" s="199"/>
      <c r="N47" s="199"/>
      <c r="O47" s="44"/>
    </row>
    <row r="48" spans="1:16" x14ac:dyDescent="0.25">
      <c r="A48" s="316"/>
      <c r="B48" s="186"/>
      <c r="C48" s="17" t="s">
        <v>166</v>
      </c>
      <c r="D48" s="68">
        <v>6</v>
      </c>
      <c r="F48" s="44"/>
      <c r="G48" s="44"/>
      <c r="H48" s="44"/>
      <c r="I48" s="44"/>
      <c r="J48" s="44"/>
      <c r="K48" s="44"/>
      <c r="L48" s="44"/>
      <c r="M48" s="199"/>
      <c r="N48" s="199"/>
      <c r="O48" s="44"/>
    </row>
    <row r="49" spans="1:4" ht="15.75" thickBot="1" x14ac:dyDescent="0.3">
      <c r="A49" s="316"/>
      <c r="B49" s="180"/>
      <c r="C49" s="174" t="s">
        <v>167</v>
      </c>
      <c r="D49" s="175">
        <v>3</v>
      </c>
    </row>
    <row r="50" spans="1:4" ht="15.75" thickTop="1" x14ac:dyDescent="0.25">
      <c r="A50" s="316"/>
      <c r="B50" s="191"/>
      <c r="C50" s="192"/>
      <c r="D50" s="176">
        <f>SUM(D44:D49)</f>
        <v>27</v>
      </c>
    </row>
    <row r="51" spans="1:4" x14ac:dyDescent="0.25">
      <c r="A51" s="316"/>
      <c r="B51" s="15"/>
      <c r="C51" s="72" t="s">
        <v>40</v>
      </c>
      <c r="D51" s="88">
        <f>SUM(D42+D50)</f>
        <v>54</v>
      </c>
    </row>
    <row r="52" spans="1:4" x14ac:dyDescent="0.25">
      <c r="A52" s="58"/>
      <c r="B52" s="322" t="s">
        <v>41</v>
      </c>
      <c r="C52" s="323"/>
      <c r="D52" s="59">
        <f>SUM(D36,D20,D51)</f>
        <v>180</v>
      </c>
    </row>
  </sheetData>
  <mergeCells count="41">
    <mergeCell ref="M45:M46"/>
    <mergeCell ref="N45:N46"/>
    <mergeCell ref="N39:N40"/>
    <mergeCell ref="N29:N30"/>
    <mergeCell ref="O45:O46"/>
    <mergeCell ref="O39:O40"/>
    <mergeCell ref="M39:M40"/>
    <mergeCell ref="L29:L30"/>
    <mergeCell ref="O29:O30"/>
    <mergeCell ref="F29:F30"/>
    <mergeCell ref="G29:G30"/>
    <mergeCell ref="H29:H30"/>
    <mergeCell ref="I29:I30"/>
    <mergeCell ref="K29:K30"/>
    <mergeCell ref="J29:J30"/>
    <mergeCell ref="M29:M30"/>
    <mergeCell ref="A37:A51"/>
    <mergeCell ref="B39:B40"/>
    <mergeCell ref="C39:C40"/>
    <mergeCell ref="B45:B46"/>
    <mergeCell ref="C45:C46"/>
    <mergeCell ref="A1:E1"/>
    <mergeCell ref="A6:A20"/>
    <mergeCell ref="A21:A36"/>
    <mergeCell ref="B29:B30"/>
    <mergeCell ref="C29:C30"/>
    <mergeCell ref="B52:C52"/>
    <mergeCell ref="K39:K40"/>
    <mergeCell ref="K45:K46"/>
    <mergeCell ref="L39:L40"/>
    <mergeCell ref="L45:L46"/>
    <mergeCell ref="H39:H40"/>
    <mergeCell ref="H45:H46"/>
    <mergeCell ref="I39:I40"/>
    <mergeCell ref="I45:I46"/>
    <mergeCell ref="J39:J40"/>
    <mergeCell ref="J45:J46"/>
    <mergeCell ref="F39:F40"/>
    <mergeCell ref="F45:F46"/>
    <mergeCell ref="G39:G40"/>
    <mergeCell ref="G45:G46"/>
  </mergeCells>
  <pageMargins left="0.7" right="0.7" top="0.75" bottom="0.75" header="0.3" footer="0.3"/>
  <pageSetup paperSize="8" scale="64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="70" zoomScaleNormal="70" workbookViewId="0">
      <pane xSplit="5" ySplit="5" topLeftCell="F13" activePane="bottomRight" state="frozen"/>
      <selection pane="topRight" activeCell="F1" sqref="F1"/>
      <selection pane="bottomLeft" activeCell="A6" sqref="A6"/>
      <selection pane="bottomRight" activeCell="O18" sqref="O18"/>
    </sheetView>
  </sheetViews>
  <sheetFormatPr defaultRowHeight="15" x14ac:dyDescent="0.25"/>
  <cols>
    <col min="1" max="1" width="5.7109375" customWidth="1"/>
    <col min="2" max="2" width="8.42578125" customWidth="1"/>
    <col min="3" max="3" width="49.140625" customWidth="1"/>
    <col min="4" max="4" width="5.28515625" customWidth="1"/>
    <col min="5" max="5" width="2.85546875" customWidth="1"/>
    <col min="6" max="6" width="10.85546875" customWidth="1"/>
    <col min="7" max="7" width="11.7109375" customWidth="1"/>
    <col min="8" max="8" width="12.140625" customWidth="1"/>
    <col min="9" max="9" width="12.85546875" customWidth="1"/>
    <col min="10" max="10" width="12" customWidth="1"/>
    <col min="11" max="11" width="11.85546875" customWidth="1"/>
    <col min="12" max="13" width="12.28515625" customWidth="1"/>
    <col min="14" max="14" width="15" customWidth="1"/>
    <col min="15" max="15" width="32.140625" customWidth="1"/>
  </cols>
  <sheetData>
    <row r="1" spans="1:15" ht="43.5" customHeight="1" x14ac:dyDescent="0.25">
      <c r="A1" s="300" t="s">
        <v>286</v>
      </c>
      <c r="B1" s="300"/>
      <c r="C1" s="300"/>
      <c r="D1" s="300"/>
      <c r="E1" s="300"/>
      <c r="F1" s="300"/>
      <c r="G1" s="300"/>
      <c r="H1" s="300"/>
    </row>
    <row r="2" spans="1:15" ht="18.75" x14ac:dyDescent="0.25">
      <c r="F2" s="21" t="s">
        <v>44</v>
      </c>
      <c r="G2" s="24"/>
      <c r="H2" s="25" t="s">
        <v>45</v>
      </c>
      <c r="I2" s="194"/>
      <c r="N2" s="263"/>
      <c r="O2" s="235"/>
    </row>
    <row r="3" spans="1:15" x14ac:dyDescent="0.25">
      <c r="G3" s="26"/>
      <c r="H3" t="s">
        <v>46</v>
      </c>
    </row>
    <row r="4" spans="1:15" x14ac:dyDescent="0.25">
      <c r="G4" s="38"/>
      <c r="H4" t="s">
        <v>132</v>
      </c>
    </row>
    <row r="5" spans="1:15" ht="28.5" customHeight="1" x14ac:dyDescent="0.25">
      <c r="A5" s="47" t="s">
        <v>0</v>
      </c>
      <c r="B5" s="47" t="s">
        <v>1</v>
      </c>
      <c r="C5" s="48" t="s">
        <v>2</v>
      </c>
      <c r="D5" s="160" t="s">
        <v>43</v>
      </c>
      <c r="F5" s="27" t="s">
        <v>131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53</v>
      </c>
      <c r="L5" s="27" t="s">
        <v>51</v>
      </c>
      <c r="M5" s="27" t="s">
        <v>355</v>
      </c>
      <c r="N5" s="27" t="s">
        <v>342</v>
      </c>
      <c r="O5" s="27" t="s">
        <v>60</v>
      </c>
    </row>
    <row r="6" spans="1:15" x14ac:dyDescent="0.25">
      <c r="A6" s="306" t="s">
        <v>3</v>
      </c>
      <c r="B6" s="200"/>
      <c r="C6" s="168" t="s">
        <v>4</v>
      </c>
      <c r="D6" s="79"/>
    </row>
    <row r="7" spans="1:15" ht="60" x14ac:dyDescent="0.25">
      <c r="A7" s="306"/>
      <c r="B7" s="288">
        <v>30400</v>
      </c>
      <c r="C7" s="17" t="s">
        <v>289</v>
      </c>
      <c r="D7" s="68">
        <v>8</v>
      </c>
      <c r="F7" s="196" t="s">
        <v>58</v>
      </c>
      <c r="G7" s="196" t="s">
        <v>58</v>
      </c>
      <c r="H7" s="196" t="s">
        <v>59</v>
      </c>
      <c r="I7" s="196" t="s">
        <v>59</v>
      </c>
      <c r="J7" s="37" t="s">
        <v>403</v>
      </c>
      <c r="K7" s="196" t="s">
        <v>310</v>
      </c>
      <c r="L7" s="196" t="s">
        <v>83</v>
      </c>
      <c r="M7" s="268" t="s">
        <v>356</v>
      </c>
      <c r="N7" s="37" t="s">
        <v>404</v>
      </c>
      <c r="O7" s="41" t="s">
        <v>389</v>
      </c>
    </row>
    <row r="8" spans="1:15" ht="84.6" customHeight="1" x14ac:dyDescent="0.25">
      <c r="A8" s="306"/>
      <c r="B8" s="133">
        <v>30402</v>
      </c>
      <c r="C8" s="17" t="s">
        <v>290</v>
      </c>
      <c r="D8" s="68">
        <v>8</v>
      </c>
      <c r="F8" s="37" t="s">
        <v>538</v>
      </c>
      <c r="G8" s="37" t="s">
        <v>538</v>
      </c>
      <c r="H8" s="37" t="s">
        <v>539</v>
      </c>
      <c r="I8" s="37" t="s">
        <v>539</v>
      </c>
      <c r="J8" s="37" t="s">
        <v>540</v>
      </c>
      <c r="K8" s="37" t="s">
        <v>541</v>
      </c>
      <c r="L8" s="94"/>
      <c r="M8" s="94"/>
      <c r="N8" s="217" t="s">
        <v>378</v>
      </c>
      <c r="O8" s="41" t="s">
        <v>349</v>
      </c>
    </row>
    <row r="9" spans="1:15" ht="60.75" thickBot="1" x14ac:dyDescent="0.3">
      <c r="A9" s="306"/>
      <c r="B9" s="288">
        <v>30403</v>
      </c>
      <c r="C9" s="17" t="s">
        <v>291</v>
      </c>
      <c r="D9" s="86">
        <v>8</v>
      </c>
      <c r="F9" s="196" t="s">
        <v>62</v>
      </c>
      <c r="G9" s="196" t="s">
        <v>62</v>
      </c>
      <c r="H9" s="196" t="s">
        <v>62</v>
      </c>
      <c r="I9" s="196" t="s">
        <v>62</v>
      </c>
      <c r="J9" s="196" t="s">
        <v>62</v>
      </c>
      <c r="K9" s="196" t="s">
        <v>64</v>
      </c>
      <c r="L9" s="196" t="s">
        <v>65</v>
      </c>
      <c r="M9" s="37" t="s">
        <v>542</v>
      </c>
      <c r="N9" s="37" t="s">
        <v>407</v>
      </c>
      <c r="O9" s="259" t="s">
        <v>357</v>
      </c>
    </row>
    <row r="10" spans="1:15" ht="15.75" thickTop="1" x14ac:dyDescent="0.25">
      <c r="A10" s="306"/>
      <c r="B10" s="133"/>
      <c r="C10" s="17"/>
      <c r="D10" s="87">
        <f>SUM(D7:D9)</f>
        <v>24</v>
      </c>
      <c r="N10" s="257"/>
    </row>
    <row r="11" spans="1:15" x14ac:dyDescent="0.25">
      <c r="A11" s="306"/>
      <c r="B11" s="133"/>
      <c r="C11" s="10" t="s">
        <v>8</v>
      </c>
      <c r="D11" s="6"/>
      <c r="N11" s="257"/>
    </row>
    <row r="12" spans="1:15" ht="149.44999999999999" customHeight="1" x14ac:dyDescent="0.25">
      <c r="A12" s="306"/>
      <c r="B12" s="133">
        <v>30398</v>
      </c>
      <c r="C12" s="17" t="s">
        <v>292</v>
      </c>
      <c r="D12" s="68">
        <v>8</v>
      </c>
      <c r="F12" s="196" t="s">
        <v>76</v>
      </c>
      <c r="G12" s="196" t="s">
        <v>76</v>
      </c>
      <c r="H12" s="196" t="s">
        <v>76</v>
      </c>
      <c r="I12" s="196" t="s">
        <v>76</v>
      </c>
      <c r="J12" s="196" t="s">
        <v>76</v>
      </c>
      <c r="K12" s="196" t="s">
        <v>76</v>
      </c>
      <c r="L12" s="196" t="s">
        <v>76</v>
      </c>
      <c r="M12" s="298" t="s">
        <v>543</v>
      </c>
      <c r="N12" s="94"/>
      <c r="O12" s="41" t="s">
        <v>358</v>
      </c>
    </row>
    <row r="13" spans="1:15" ht="60" x14ac:dyDescent="0.25">
      <c r="A13" s="306"/>
      <c r="B13" s="288">
        <v>30401</v>
      </c>
      <c r="C13" s="17" t="s">
        <v>293</v>
      </c>
      <c r="D13" s="68">
        <v>8</v>
      </c>
      <c r="F13" s="196" t="s">
        <v>80</v>
      </c>
      <c r="G13" s="196" t="s">
        <v>80</v>
      </c>
      <c r="H13" s="196" t="s">
        <v>81</v>
      </c>
      <c r="I13" s="196" t="s">
        <v>81</v>
      </c>
      <c r="J13" s="196" t="s">
        <v>80</v>
      </c>
      <c r="K13" s="196" t="s">
        <v>311</v>
      </c>
      <c r="L13" s="196" t="s">
        <v>82</v>
      </c>
      <c r="M13" s="37" t="s">
        <v>544</v>
      </c>
      <c r="N13" s="37" t="s">
        <v>410</v>
      </c>
      <c r="O13" s="41" t="s">
        <v>388</v>
      </c>
    </row>
    <row r="14" spans="1:15" ht="49.5" customHeight="1" x14ac:dyDescent="0.25">
      <c r="A14" s="306"/>
      <c r="B14" s="374">
        <v>30404</v>
      </c>
      <c r="C14" s="309" t="s">
        <v>294</v>
      </c>
      <c r="D14" s="369">
        <v>8</v>
      </c>
      <c r="F14" s="196" t="s">
        <v>89</v>
      </c>
      <c r="G14" s="196" t="s">
        <v>89</v>
      </c>
      <c r="H14" s="196" t="s">
        <v>94</v>
      </c>
      <c r="I14" s="196" t="s">
        <v>94</v>
      </c>
      <c r="J14" s="196" t="s">
        <v>89</v>
      </c>
      <c r="K14" s="331" t="s">
        <v>422</v>
      </c>
      <c r="L14" s="343" t="s">
        <v>91</v>
      </c>
      <c r="M14" s="342"/>
      <c r="N14" s="371" t="s">
        <v>380</v>
      </c>
      <c r="O14" s="352" t="s">
        <v>350</v>
      </c>
    </row>
    <row r="15" spans="1:15" ht="56.25" customHeight="1" x14ac:dyDescent="0.25">
      <c r="A15" s="306"/>
      <c r="B15" s="375"/>
      <c r="C15" s="310"/>
      <c r="D15" s="370"/>
      <c r="F15" s="37" t="s">
        <v>546</v>
      </c>
      <c r="G15" s="37" t="s">
        <v>546</v>
      </c>
      <c r="H15" s="37" t="s">
        <v>545</v>
      </c>
      <c r="I15" s="37" t="s">
        <v>545</v>
      </c>
      <c r="J15" s="212" t="s">
        <v>92</v>
      </c>
      <c r="K15" s="332"/>
      <c r="L15" s="343"/>
      <c r="M15" s="342"/>
      <c r="N15" s="371"/>
      <c r="O15" s="353"/>
    </row>
    <row r="16" spans="1:15" ht="15" customHeight="1" x14ac:dyDescent="0.25">
      <c r="A16" s="306"/>
      <c r="B16" s="372">
        <v>30405</v>
      </c>
      <c r="C16" s="340" t="s">
        <v>295</v>
      </c>
      <c r="D16" s="68">
        <v>6</v>
      </c>
      <c r="F16" s="343" t="s">
        <v>98</v>
      </c>
      <c r="G16" s="343" t="s">
        <v>98</v>
      </c>
      <c r="H16" s="343" t="s">
        <v>99</v>
      </c>
      <c r="I16" s="343" t="s">
        <v>99</v>
      </c>
      <c r="J16" s="343" t="s">
        <v>98</v>
      </c>
      <c r="K16" s="331" t="s">
        <v>428</v>
      </c>
      <c r="L16" s="342"/>
      <c r="M16" s="342"/>
      <c r="N16" s="342"/>
      <c r="O16" s="356"/>
    </row>
    <row r="17" spans="1:15" ht="31.5" customHeight="1" x14ac:dyDescent="0.25">
      <c r="A17" s="306"/>
      <c r="B17" s="373"/>
      <c r="C17" s="340"/>
      <c r="D17" s="68">
        <v>2</v>
      </c>
      <c r="F17" s="343"/>
      <c r="G17" s="343"/>
      <c r="H17" s="343"/>
      <c r="I17" s="343"/>
      <c r="J17" s="343"/>
      <c r="K17" s="332"/>
      <c r="L17" s="342"/>
      <c r="M17" s="342"/>
      <c r="N17" s="342"/>
      <c r="O17" s="356"/>
    </row>
    <row r="18" spans="1:15" ht="54.6" customHeight="1" thickBot="1" x14ac:dyDescent="0.3">
      <c r="A18" s="306"/>
      <c r="B18" s="133"/>
      <c r="C18" s="12" t="s">
        <v>143</v>
      </c>
      <c r="D18" s="86">
        <v>4</v>
      </c>
      <c r="F18" s="196" t="s">
        <v>77</v>
      </c>
      <c r="G18" s="196" t="s">
        <v>77</v>
      </c>
      <c r="H18" s="196" t="s">
        <v>77</v>
      </c>
      <c r="I18" s="196" t="s">
        <v>77</v>
      </c>
      <c r="J18" s="196" t="s">
        <v>77</v>
      </c>
      <c r="K18" s="196" t="s">
        <v>77</v>
      </c>
      <c r="L18" s="196" t="s">
        <v>77</v>
      </c>
      <c r="M18" s="269" t="s">
        <v>360</v>
      </c>
      <c r="N18" s="299" t="s">
        <v>575</v>
      </c>
      <c r="O18" s="44"/>
    </row>
    <row r="19" spans="1:15" ht="15.75" thickTop="1" x14ac:dyDescent="0.25">
      <c r="A19" s="306"/>
      <c r="B19" s="127"/>
      <c r="C19" s="14"/>
      <c r="D19" s="87">
        <f>SUM(D12:D18)</f>
        <v>36</v>
      </c>
      <c r="M19" s="257"/>
      <c r="N19" s="257"/>
    </row>
    <row r="20" spans="1:15" x14ac:dyDescent="0.25">
      <c r="A20" s="306"/>
      <c r="B20" s="15"/>
      <c r="C20" s="136" t="s">
        <v>14</v>
      </c>
      <c r="D20" s="78">
        <f>SUM(D10+D19)</f>
        <v>60</v>
      </c>
      <c r="M20" s="257"/>
      <c r="N20" s="257"/>
    </row>
    <row r="21" spans="1:15" x14ac:dyDescent="0.25">
      <c r="A21" s="315" t="s">
        <v>15</v>
      </c>
      <c r="B21" s="200"/>
      <c r="C21" s="16" t="s">
        <v>4</v>
      </c>
      <c r="D21" s="79"/>
      <c r="M21" s="257"/>
      <c r="N21" s="257"/>
    </row>
    <row r="22" spans="1:15" ht="56.25" x14ac:dyDescent="0.25">
      <c r="A22" s="316"/>
      <c r="B22" s="201">
        <v>30407</v>
      </c>
      <c r="C22" s="17" t="s">
        <v>296</v>
      </c>
      <c r="D22" s="68">
        <v>7</v>
      </c>
      <c r="F22" s="196" t="s">
        <v>67</v>
      </c>
      <c r="G22" s="196" t="s">
        <v>67</v>
      </c>
      <c r="H22" s="196" t="s">
        <v>68</v>
      </c>
      <c r="I22" s="196" t="s">
        <v>68</v>
      </c>
      <c r="J22" s="94"/>
      <c r="K22" s="37" t="s">
        <v>547</v>
      </c>
      <c r="L22" s="94"/>
      <c r="M22" s="269" t="s">
        <v>361</v>
      </c>
      <c r="N22" s="94"/>
      <c r="O22" s="44"/>
    </row>
    <row r="23" spans="1:15" ht="75" x14ac:dyDescent="0.25">
      <c r="A23" s="316"/>
      <c r="B23" s="288">
        <v>30409</v>
      </c>
      <c r="C23" s="17" t="s">
        <v>297</v>
      </c>
      <c r="D23" s="68">
        <v>8</v>
      </c>
      <c r="F23" s="196" t="s">
        <v>69</v>
      </c>
      <c r="G23" s="196" t="s">
        <v>69</v>
      </c>
      <c r="H23" s="196" t="s">
        <v>70</v>
      </c>
      <c r="I23" s="196" t="s">
        <v>70</v>
      </c>
      <c r="J23" s="196" t="s">
        <v>69</v>
      </c>
      <c r="K23" s="196" t="s">
        <v>71</v>
      </c>
      <c r="L23" s="196" t="s">
        <v>72</v>
      </c>
      <c r="M23" s="37" t="s">
        <v>412</v>
      </c>
      <c r="N23" s="37" t="s">
        <v>407</v>
      </c>
      <c r="O23" s="259" t="s">
        <v>362</v>
      </c>
    </row>
    <row r="24" spans="1:15" ht="117" x14ac:dyDescent="0.25">
      <c r="A24" s="316"/>
      <c r="B24" s="139">
        <v>30509</v>
      </c>
      <c r="C24" s="17" t="s">
        <v>308</v>
      </c>
      <c r="D24" s="68">
        <v>7</v>
      </c>
      <c r="F24" s="94"/>
      <c r="G24" s="94"/>
      <c r="H24" s="94"/>
      <c r="I24" s="94"/>
      <c r="J24" s="94"/>
      <c r="K24" s="94"/>
      <c r="L24" s="94"/>
      <c r="M24" s="298" t="s">
        <v>548</v>
      </c>
      <c r="N24" s="94"/>
      <c r="O24" s="41" t="s">
        <v>358</v>
      </c>
    </row>
    <row r="25" spans="1:15" ht="30" x14ac:dyDescent="0.25">
      <c r="A25" s="316"/>
      <c r="B25" s="139">
        <v>30519</v>
      </c>
      <c r="C25" s="17" t="s">
        <v>309</v>
      </c>
      <c r="D25" s="68">
        <v>7</v>
      </c>
      <c r="F25" s="94"/>
      <c r="G25" s="94"/>
      <c r="H25" s="94"/>
      <c r="I25" s="94"/>
      <c r="J25" s="94"/>
      <c r="K25" s="94"/>
      <c r="L25" s="94"/>
      <c r="M25" s="94"/>
      <c r="N25" s="94"/>
      <c r="O25" s="44"/>
    </row>
    <row r="26" spans="1:15" ht="68.25" thickBot="1" x14ac:dyDescent="0.3">
      <c r="A26" s="316"/>
      <c r="B26" s="133">
        <v>30415</v>
      </c>
      <c r="C26" s="260" t="s">
        <v>298</v>
      </c>
      <c r="D26" s="86">
        <v>1</v>
      </c>
      <c r="F26" s="196" t="s">
        <v>312</v>
      </c>
      <c r="G26" s="196" t="s">
        <v>312</v>
      </c>
      <c r="H26" s="196" t="s">
        <v>313</v>
      </c>
      <c r="I26" s="196" t="s">
        <v>313</v>
      </c>
      <c r="J26" s="196" t="s">
        <v>312</v>
      </c>
      <c r="K26" s="94"/>
      <c r="L26" s="196" t="s">
        <v>314</v>
      </c>
      <c r="M26" s="94"/>
      <c r="N26" s="94"/>
      <c r="O26" s="44"/>
    </row>
    <row r="27" spans="1:15" ht="15.75" thickTop="1" x14ac:dyDescent="0.25">
      <c r="A27" s="316"/>
      <c r="B27" s="133"/>
      <c r="C27" s="17"/>
      <c r="D27" s="87">
        <f>SUM(D22:D26)</f>
        <v>30</v>
      </c>
      <c r="M27" s="257"/>
      <c r="N27" s="257"/>
    </row>
    <row r="28" spans="1:15" x14ac:dyDescent="0.25">
      <c r="A28" s="316"/>
      <c r="B28" s="133"/>
      <c r="C28" s="10" t="s">
        <v>8</v>
      </c>
      <c r="D28" s="6"/>
      <c r="M28" s="257"/>
      <c r="N28" s="257"/>
    </row>
    <row r="29" spans="1:15" ht="51.6" customHeight="1" x14ac:dyDescent="0.25">
      <c r="A29" s="316"/>
      <c r="B29" s="133">
        <v>30408</v>
      </c>
      <c r="C29" s="17" t="s">
        <v>299</v>
      </c>
      <c r="D29" s="68">
        <v>7</v>
      </c>
      <c r="F29" s="94"/>
      <c r="G29" s="94"/>
      <c r="H29" s="94"/>
      <c r="I29" s="94"/>
      <c r="J29" s="94"/>
      <c r="K29" s="94"/>
      <c r="L29" s="94"/>
      <c r="M29" s="37" t="s">
        <v>549</v>
      </c>
      <c r="N29" s="94"/>
      <c r="O29" s="41" t="s">
        <v>359</v>
      </c>
    </row>
    <row r="30" spans="1:15" ht="74.45" customHeight="1" x14ac:dyDescent="0.25">
      <c r="A30" s="316"/>
      <c r="B30" s="202">
        <v>30412</v>
      </c>
      <c r="C30" s="195" t="s">
        <v>300</v>
      </c>
      <c r="D30" s="69">
        <v>6</v>
      </c>
      <c r="F30" s="94"/>
      <c r="G30" s="94"/>
      <c r="H30" s="94"/>
      <c r="I30" s="94"/>
      <c r="J30" s="94"/>
      <c r="K30" s="37" t="s">
        <v>551</v>
      </c>
      <c r="L30" s="94"/>
      <c r="M30" s="37" t="s">
        <v>550</v>
      </c>
      <c r="N30" s="94"/>
      <c r="O30" s="44"/>
    </row>
    <row r="31" spans="1:15" ht="45" x14ac:dyDescent="0.25">
      <c r="A31" s="316"/>
      <c r="B31" s="133">
        <v>30413</v>
      </c>
      <c r="C31" s="17" t="s">
        <v>236</v>
      </c>
      <c r="D31" s="68">
        <v>8</v>
      </c>
      <c r="F31" s="94"/>
      <c r="G31" s="94"/>
      <c r="H31" s="94"/>
      <c r="I31" s="196" t="s">
        <v>254</v>
      </c>
      <c r="J31" s="94"/>
      <c r="K31" s="196" t="s">
        <v>318</v>
      </c>
      <c r="L31" s="94"/>
      <c r="M31" s="94"/>
      <c r="N31" s="94"/>
      <c r="O31" s="44"/>
    </row>
    <row r="32" spans="1:15" ht="58.5" customHeight="1" x14ac:dyDescent="0.25">
      <c r="A32" s="316"/>
      <c r="B32" s="374">
        <v>30414</v>
      </c>
      <c r="C32" s="309" t="s">
        <v>301</v>
      </c>
      <c r="D32" s="369">
        <v>7</v>
      </c>
      <c r="F32" s="37" t="s">
        <v>554</v>
      </c>
      <c r="G32" s="37" t="s">
        <v>554</v>
      </c>
      <c r="H32" s="37" t="s">
        <v>553</v>
      </c>
      <c r="I32" s="37" t="s">
        <v>553</v>
      </c>
      <c r="J32" s="37" t="s">
        <v>552</v>
      </c>
      <c r="K32" s="94"/>
      <c r="L32" s="94"/>
      <c r="M32" s="94"/>
      <c r="N32" s="94"/>
      <c r="O32" s="356"/>
    </row>
    <row r="33" spans="1:15" ht="49.5" customHeight="1" x14ac:dyDescent="0.25">
      <c r="A33" s="316"/>
      <c r="B33" s="375"/>
      <c r="C33" s="310"/>
      <c r="D33" s="370"/>
      <c r="F33" s="198" t="s">
        <v>115</v>
      </c>
      <c r="G33" s="37" t="s">
        <v>555</v>
      </c>
      <c r="H33" s="198" t="s">
        <v>116</v>
      </c>
      <c r="I33" s="198" t="s">
        <v>116</v>
      </c>
      <c r="J33" s="37" t="s">
        <v>556</v>
      </c>
      <c r="K33" s="94"/>
      <c r="L33" s="94"/>
      <c r="M33" s="94"/>
      <c r="N33" s="94"/>
      <c r="O33" s="356"/>
    </row>
    <row r="34" spans="1:15" ht="67.5" x14ac:dyDescent="0.25">
      <c r="A34" s="316"/>
      <c r="B34" s="133">
        <v>30422</v>
      </c>
      <c r="C34" s="203" t="s">
        <v>302</v>
      </c>
      <c r="D34" s="68">
        <v>1</v>
      </c>
      <c r="F34" s="196" t="s">
        <v>315</v>
      </c>
      <c r="G34" s="196" t="s">
        <v>315</v>
      </c>
      <c r="H34" s="196" t="s">
        <v>316</v>
      </c>
      <c r="I34" s="196" t="s">
        <v>316</v>
      </c>
      <c r="J34" s="196" t="s">
        <v>315</v>
      </c>
      <c r="K34" s="94"/>
      <c r="L34" s="196" t="s">
        <v>317</v>
      </c>
      <c r="M34" s="94"/>
      <c r="N34" s="94"/>
      <c r="O34" s="44"/>
    </row>
    <row r="35" spans="1:15" ht="19.5" thickBot="1" x14ac:dyDescent="0.3">
      <c r="A35" s="316"/>
      <c r="B35" s="133"/>
      <c r="C35" s="12" t="s">
        <v>154</v>
      </c>
      <c r="D35" s="86">
        <v>4</v>
      </c>
      <c r="F35" s="24"/>
      <c r="G35" s="24"/>
      <c r="H35" s="24"/>
      <c r="I35" s="24"/>
      <c r="J35" s="24"/>
      <c r="K35" s="24"/>
      <c r="L35" s="272"/>
      <c r="M35" s="271" t="s">
        <v>363</v>
      </c>
      <c r="N35" s="24"/>
      <c r="O35" s="44"/>
    </row>
    <row r="36" spans="1:15" ht="15.75" thickTop="1" x14ac:dyDescent="0.25">
      <c r="A36" s="316"/>
      <c r="B36" s="133"/>
      <c r="C36" s="12"/>
      <c r="D36" s="87">
        <f>SUM(D29:D35)</f>
        <v>33</v>
      </c>
      <c r="M36" s="257"/>
      <c r="N36" s="257"/>
    </row>
    <row r="37" spans="1:15" x14ac:dyDescent="0.25">
      <c r="A37" s="317"/>
      <c r="B37" s="15"/>
      <c r="C37" s="72" t="s">
        <v>28</v>
      </c>
      <c r="D37" s="78">
        <f>SUM(D27+D36)</f>
        <v>63</v>
      </c>
      <c r="M37" s="257"/>
      <c r="N37" s="257"/>
    </row>
    <row r="38" spans="1:15" x14ac:dyDescent="0.25">
      <c r="A38" s="315" t="s">
        <v>29</v>
      </c>
      <c r="B38" s="200"/>
      <c r="C38" s="16" t="s">
        <v>4</v>
      </c>
      <c r="D38" s="79"/>
      <c r="M38" s="257"/>
      <c r="N38" s="257"/>
    </row>
    <row r="39" spans="1:15" x14ac:dyDescent="0.25">
      <c r="A39" s="316"/>
      <c r="B39" s="133">
        <v>30416</v>
      </c>
      <c r="C39" s="17" t="s">
        <v>303</v>
      </c>
      <c r="D39" s="68">
        <v>6</v>
      </c>
      <c r="F39" s="94"/>
      <c r="G39" s="94"/>
      <c r="H39" s="94"/>
      <c r="I39" s="94"/>
      <c r="J39" s="94"/>
      <c r="K39" s="94"/>
      <c r="L39" s="94"/>
      <c r="M39" s="94"/>
      <c r="N39" s="94"/>
      <c r="O39" s="44"/>
    </row>
    <row r="40" spans="1:15" ht="61.5" customHeight="1" x14ac:dyDescent="0.25">
      <c r="A40" s="316"/>
      <c r="B40" s="133">
        <v>30418</v>
      </c>
      <c r="C40" s="17" t="s">
        <v>304</v>
      </c>
      <c r="D40" s="68">
        <v>8</v>
      </c>
      <c r="F40" s="94"/>
      <c r="G40" s="94"/>
      <c r="H40" s="94"/>
      <c r="I40" s="94"/>
      <c r="J40" s="94"/>
      <c r="K40" s="94"/>
      <c r="L40" s="94"/>
      <c r="M40" s="37" t="s">
        <v>557</v>
      </c>
      <c r="N40" s="94"/>
      <c r="O40" s="41" t="s">
        <v>364</v>
      </c>
    </row>
    <row r="41" spans="1:15" ht="33.75" customHeight="1" x14ac:dyDescent="0.25">
      <c r="A41" s="316"/>
      <c r="B41" s="201">
        <v>30420</v>
      </c>
      <c r="C41" s="17" t="s">
        <v>305</v>
      </c>
      <c r="D41" s="68">
        <v>8</v>
      </c>
      <c r="F41" s="198" t="s">
        <v>118</v>
      </c>
      <c r="G41" s="94"/>
      <c r="H41" s="198" t="s">
        <v>118</v>
      </c>
      <c r="I41" s="94"/>
      <c r="J41" s="212" t="s">
        <v>119</v>
      </c>
      <c r="K41" s="94"/>
      <c r="L41" s="94"/>
      <c r="M41" s="94"/>
      <c r="N41" s="94"/>
      <c r="O41" s="44"/>
    </row>
    <row r="42" spans="1:15" ht="15.75" thickBot="1" x14ac:dyDescent="0.3">
      <c r="A42" s="316"/>
      <c r="B42" s="133"/>
      <c r="C42" s="17" t="s">
        <v>166</v>
      </c>
      <c r="D42" s="86">
        <v>6</v>
      </c>
      <c r="F42" s="44"/>
      <c r="G42" s="44"/>
      <c r="H42" s="44"/>
      <c r="I42" s="44"/>
      <c r="J42" s="44"/>
      <c r="K42" s="44"/>
      <c r="L42" s="44"/>
      <c r="M42" s="199"/>
      <c r="N42" s="44"/>
      <c r="O42" s="44"/>
    </row>
    <row r="43" spans="1:15" ht="15.75" thickTop="1" x14ac:dyDescent="0.25">
      <c r="A43" s="316"/>
      <c r="B43" s="127"/>
      <c r="C43" s="17"/>
      <c r="D43" s="87">
        <f>SUM(D39:D42)</f>
        <v>28</v>
      </c>
      <c r="M43" s="257"/>
      <c r="N43" s="257"/>
    </row>
    <row r="44" spans="1:15" x14ac:dyDescent="0.25">
      <c r="A44" s="316"/>
      <c r="B44" s="127"/>
      <c r="C44" s="10" t="s">
        <v>8</v>
      </c>
      <c r="D44" s="6"/>
      <c r="M44" s="257"/>
      <c r="N44" s="257"/>
    </row>
    <row r="45" spans="1:15" ht="55.5" customHeight="1" x14ac:dyDescent="0.25">
      <c r="A45" s="316"/>
      <c r="B45" s="133">
        <v>30419</v>
      </c>
      <c r="C45" s="17" t="s">
        <v>306</v>
      </c>
      <c r="D45" s="68">
        <v>8</v>
      </c>
      <c r="F45" s="94"/>
      <c r="G45" s="94"/>
      <c r="H45" s="94"/>
      <c r="I45" s="94"/>
      <c r="J45" s="94"/>
      <c r="K45" s="94"/>
      <c r="L45" s="94"/>
      <c r="M45" s="37" t="s">
        <v>557</v>
      </c>
      <c r="N45" s="94"/>
      <c r="O45" s="41" t="s">
        <v>364</v>
      </c>
    </row>
    <row r="46" spans="1:15" x14ac:dyDescent="0.25">
      <c r="A46" s="316"/>
      <c r="B46" s="372">
        <v>30421</v>
      </c>
      <c r="C46" s="309" t="s">
        <v>307</v>
      </c>
      <c r="D46" s="68">
        <v>3</v>
      </c>
      <c r="F46" s="342"/>
      <c r="G46" s="342"/>
      <c r="H46" s="342"/>
      <c r="I46" s="342"/>
      <c r="J46" s="342"/>
      <c r="K46" s="342"/>
      <c r="L46" s="342"/>
      <c r="M46" s="342"/>
      <c r="N46" s="342"/>
      <c r="O46" s="356"/>
    </row>
    <row r="47" spans="1:15" x14ac:dyDescent="0.25">
      <c r="A47" s="316"/>
      <c r="B47" s="373"/>
      <c r="C47" s="310"/>
      <c r="D47" s="68">
        <v>3</v>
      </c>
      <c r="F47" s="342"/>
      <c r="G47" s="342"/>
      <c r="H47" s="342"/>
      <c r="I47" s="342"/>
      <c r="J47" s="342"/>
      <c r="K47" s="342"/>
      <c r="L47" s="342"/>
      <c r="M47" s="342"/>
      <c r="N47" s="342"/>
      <c r="O47" s="356"/>
    </row>
    <row r="48" spans="1:15" x14ac:dyDescent="0.25">
      <c r="A48" s="316"/>
      <c r="B48" s="133"/>
      <c r="C48" s="17" t="s">
        <v>166</v>
      </c>
      <c r="D48" s="68">
        <v>6</v>
      </c>
      <c r="F48" s="44"/>
      <c r="G48" s="44"/>
      <c r="H48" s="44"/>
      <c r="I48" s="44"/>
      <c r="J48" s="44"/>
      <c r="K48" s="44"/>
      <c r="L48" s="44"/>
      <c r="M48" s="199"/>
      <c r="N48" s="199"/>
      <c r="O48" s="44"/>
    </row>
    <row r="49" spans="1:15" x14ac:dyDescent="0.25">
      <c r="A49" s="316"/>
      <c r="B49" s="133"/>
      <c r="C49" s="17" t="s">
        <v>165</v>
      </c>
      <c r="D49" s="68">
        <v>6</v>
      </c>
      <c r="F49" s="44"/>
      <c r="G49" s="44"/>
      <c r="H49" s="44"/>
      <c r="I49" s="44"/>
      <c r="J49" s="44"/>
      <c r="K49" s="44"/>
      <c r="L49" s="44"/>
      <c r="M49" s="199"/>
      <c r="N49" s="199"/>
      <c r="O49" s="44"/>
    </row>
    <row r="50" spans="1:15" ht="15.75" thickBot="1" x14ac:dyDescent="0.3">
      <c r="A50" s="316"/>
      <c r="B50" s="133"/>
      <c r="C50" s="17" t="s">
        <v>167</v>
      </c>
      <c r="D50" s="86">
        <v>3</v>
      </c>
      <c r="F50" s="44"/>
      <c r="G50" s="44"/>
      <c r="H50" s="44"/>
      <c r="I50" s="44"/>
      <c r="J50" s="44"/>
      <c r="K50" s="44"/>
      <c r="L50" s="44"/>
      <c r="M50" s="199"/>
      <c r="N50" s="199"/>
      <c r="O50" s="44"/>
    </row>
    <row r="51" spans="1:15" ht="15.75" thickTop="1" x14ac:dyDescent="0.25">
      <c r="A51" s="316"/>
      <c r="B51" s="133"/>
      <c r="C51" s="17"/>
      <c r="D51" s="87">
        <f>SUM(D45:D50)</f>
        <v>29</v>
      </c>
    </row>
    <row r="52" spans="1:15" x14ac:dyDescent="0.25">
      <c r="A52" s="317"/>
      <c r="B52" s="15"/>
      <c r="C52" s="72" t="s">
        <v>40</v>
      </c>
      <c r="D52" s="88">
        <f>SUM(D43+D51)</f>
        <v>57</v>
      </c>
    </row>
    <row r="53" spans="1:15" x14ac:dyDescent="0.25">
      <c r="A53" s="58"/>
      <c r="B53" s="322" t="s">
        <v>41</v>
      </c>
      <c r="C53" s="323"/>
      <c r="D53" s="59">
        <f>SUM(D37,D20,D52)</f>
        <v>180</v>
      </c>
    </row>
  </sheetData>
  <mergeCells count="41">
    <mergeCell ref="B53:C53"/>
    <mergeCell ref="A1:H1"/>
    <mergeCell ref="A6:A20"/>
    <mergeCell ref="B16:B17"/>
    <mergeCell ref="C16:C17"/>
    <mergeCell ref="A21:A37"/>
    <mergeCell ref="B14:B15"/>
    <mergeCell ref="C14:C15"/>
    <mergeCell ref="D14:D15"/>
    <mergeCell ref="B32:B33"/>
    <mergeCell ref="F46:F47"/>
    <mergeCell ref="G46:G47"/>
    <mergeCell ref="H46:H47"/>
    <mergeCell ref="O16:O17"/>
    <mergeCell ref="O32:O33"/>
    <mergeCell ref="N14:N15"/>
    <mergeCell ref="N16:N17"/>
    <mergeCell ref="A38:A52"/>
    <mergeCell ref="B46:B47"/>
    <mergeCell ref="C46:C47"/>
    <mergeCell ref="I46:I47"/>
    <mergeCell ref="J46:J47"/>
    <mergeCell ref="K46:K47"/>
    <mergeCell ref="L46:L47"/>
    <mergeCell ref="O46:O47"/>
    <mergeCell ref="N46:N47"/>
    <mergeCell ref="O14:O15"/>
    <mergeCell ref="F16:F17"/>
    <mergeCell ref="G16:G17"/>
    <mergeCell ref="K14:K15"/>
    <mergeCell ref="M14:M15"/>
    <mergeCell ref="M16:M17"/>
    <mergeCell ref="M46:M47"/>
    <mergeCell ref="C32:C33"/>
    <mergeCell ref="D32:D33"/>
    <mergeCell ref="L14:L15"/>
    <mergeCell ref="I16:I17"/>
    <mergeCell ref="J16:J17"/>
    <mergeCell ref="K16:K17"/>
    <mergeCell ref="L16:L17"/>
    <mergeCell ref="H16:H17"/>
  </mergeCells>
  <pageMargins left="0.70866141732283472" right="0.70866141732283472" top="0.74803149606299213" bottom="0.74803149606299213" header="0.31496062992125984" footer="0.31496062992125984"/>
  <pageSetup paperSize="8" scale="36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zoomScale="67" zoomScaleNormal="7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J38" sqref="J38"/>
    </sheetView>
  </sheetViews>
  <sheetFormatPr defaultRowHeight="15" x14ac:dyDescent="0.25"/>
  <cols>
    <col min="1" max="1" width="5.7109375" customWidth="1"/>
    <col min="2" max="2" width="8.42578125" customWidth="1"/>
    <col min="3" max="3" width="49.140625" customWidth="1"/>
    <col min="4" max="4" width="5.28515625" customWidth="1"/>
    <col min="5" max="5" width="2.85546875" customWidth="1"/>
    <col min="6" max="6" width="15.85546875" customWidth="1"/>
    <col min="7" max="7" width="14.5703125" customWidth="1"/>
    <col min="8" max="8" width="13.85546875" customWidth="1"/>
    <col min="9" max="10" width="12.85546875" customWidth="1"/>
    <col min="11" max="11" width="16.140625" customWidth="1"/>
    <col min="12" max="13" width="14" customWidth="1"/>
    <col min="14" max="14" width="14" style="257" customWidth="1"/>
    <col min="15" max="15" width="29.42578125" customWidth="1"/>
  </cols>
  <sheetData>
    <row r="1" spans="1:15" ht="51" customHeight="1" x14ac:dyDescent="0.25">
      <c r="A1" s="300" t="s">
        <v>319</v>
      </c>
      <c r="B1" s="300"/>
      <c r="C1" s="300"/>
      <c r="D1" s="300"/>
      <c r="E1" s="300"/>
      <c r="F1" s="300"/>
      <c r="G1" s="300"/>
      <c r="H1" s="300"/>
    </row>
    <row r="2" spans="1:15" ht="18.75" x14ac:dyDescent="0.25">
      <c r="F2" s="21" t="s">
        <v>44</v>
      </c>
      <c r="G2" s="24"/>
      <c r="H2" s="25" t="s">
        <v>45</v>
      </c>
      <c r="I2" s="204"/>
    </row>
    <row r="3" spans="1:15" x14ac:dyDescent="0.25">
      <c r="G3" s="26"/>
      <c r="H3" t="s">
        <v>46</v>
      </c>
    </row>
    <row r="4" spans="1:15" x14ac:dyDescent="0.25">
      <c r="G4" s="38"/>
      <c r="H4" t="s">
        <v>132</v>
      </c>
    </row>
    <row r="5" spans="1:15" ht="26.25" customHeight="1" x14ac:dyDescent="0.25">
      <c r="A5" s="47" t="s">
        <v>0</v>
      </c>
      <c r="B5" s="47" t="s">
        <v>1</v>
      </c>
      <c r="C5" s="48" t="s">
        <v>2</v>
      </c>
      <c r="D5" s="160" t="s">
        <v>43</v>
      </c>
      <c r="F5" s="27" t="s">
        <v>131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53</v>
      </c>
      <c r="L5" s="27" t="s">
        <v>51</v>
      </c>
      <c r="M5" s="27" t="s">
        <v>52</v>
      </c>
      <c r="N5" s="27" t="s">
        <v>355</v>
      </c>
      <c r="O5" s="27" t="s">
        <v>60</v>
      </c>
    </row>
    <row r="6" spans="1:15" x14ac:dyDescent="0.25">
      <c r="A6" s="306" t="s">
        <v>3</v>
      </c>
      <c r="B6" s="200"/>
      <c r="C6" s="168" t="s">
        <v>4</v>
      </c>
      <c r="D6" s="79"/>
    </row>
    <row r="7" spans="1:15" x14ac:dyDescent="0.25">
      <c r="A7" s="306"/>
      <c r="B7" s="133">
        <v>50054</v>
      </c>
      <c r="C7" s="17" t="s">
        <v>321</v>
      </c>
      <c r="D7" s="68">
        <v>8</v>
      </c>
      <c r="F7" s="38"/>
      <c r="G7" s="38"/>
      <c r="H7" s="38"/>
      <c r="I7" s="38"/>
      <c r="J7" s="38"/>
      <c r="K7" s="38"/>
      <c r="L7" s="38"/>
      <c r="M7" s="38"/>
      <c r="N7" s="38"/>
      <c r="O7" s="352" t="s">
        <v>337</v>
      </c>
    </row>
    <row r="8" spans="1:15" x14ac:dyDescent="0.25">
      <c r="A8" s="306"/>
      <c r="B8" s="133">
        <v>50059</v>
      </c>
      <c r="C8" s="17" t="s">
        <v>320</v>
      </c>
      <c r="D8" s="208">
        <v>9</v>
      </c>
      <c r="F8" s="38"/>
      <c r="G8" s="38"/>
      <c r="H8" s="38"/>
      <c r="I8" s="38"/>
      <c r="J8" s="38"/>
      <c r="K8" s="38"/>
      <c r="L8" s="38"/>
      <c r="M8" s="38"/>
      <c r="N8" s="38"/>
      <c r="O8" s="376"/>
    </row>
    <row r="9" spans="1:15" ht="46.5" customHeight="1" thickBot="1" x14ac:dyDescent="0.3">
      <c r="A9" s="306"/>
      <c r="B9" s="133">
        <v>50056</v>
      </c>
      <c r="C9" s="17" t="s">
        <v>322</v>
      </c>
      <c r="D9" s="86">
        <v>10</v>
      </c>
      <c r="F9" s="206" t="s">
        <v>74</v>
      </c>
      <c r="G9" s="206" t="s">
        <v>74</v>
      </c>
      <c r="H9" s="206" t="s">
        <v>75</v>
      </c>
      <c r="I9" s="206" t="s">
        <v>75</v>
      </c>
      <c r="J9" s="206" t="s">
        <v>74</v>
      </c>
      <c r="K9" s="37" t="s">
        <v>413</v>
      </c>
      <c r="L9" s="38"/>
      <c r="M9" s="38"/>
      <c r="N9" s="38"/>
      <c r="O9" s="353"/>
    </row>
    <row r="10" spans="1:15" ht="15.75" thickTop="1" x14ac:dyDescent="0.25">
      <c r="A10" s="306"/>
      <c r="B10" s="133"/>
      <c r="C10" s="17"/>
      <c r="D10" s="87">
        <f>SUM(D7:D9)</f>
        <v>27</v>
      </c>
    </row>
    <row r="11" spans="1:15" x14ac:dyDescent="0.25">
      <c r="A11" s="306"/>
      <c r="B11" s="133"/>
      <c r="C11" s="10" t="s">
        <v>8</v>
      </c>
      <c r="D11" s="6"/>
    </row>
    <row r="12" spans="1:15" ht="60.95" customHeight="1" x14ac:dyDescent="0.25">
      <c r="A12" s="306"/>
      <c r="B12" s="133">
        <v>50057</v>
      </c>
      <c r="C12" s="17" t="s">
        <v>323</v>
      </c>
      <c r="D12" s="68">
        <v>8</v>
      </c>
      <c r="F12" s="206" t="s">
        <v>67</v>
      </c>
      <c r="G12" s="206" t="s">
        <v>67</v>
      </c>
      <c r="H12" s="206" t="s">
        <v>68</v>
      </c>
      <c r="I12" s="206" t="s">
        <v>68</v>
      </c>
      <c r="J12" s="37" t="s">
        <v>403</v>
      </c>
      <c r="K12" s="37" t="s">
        <v>558</v>
      </c>
      <c r="L12" s="37" t="s">
        <v>559</v>
      </c>
      <c r="M12" s="38"/>
      <c r="N12" s="38"/>
      <c r="O12" s="367"/>
    </row>
    <row r="13" spans="1:15" ht="33.75" x14ac:dyDescent="0.25">
      <c r="A13" s="306"/>
      <c r="B13" s="133">
        <v>50058</v>
      </c>
      <c r="C13" s="17" t="s">
        <v>324</v>
      </c>
      <c r="D13" s="68">
        <v>10</v>
      </c>
      <c r="F13" s="206" t="s">
        <v>98</v>
      </c>
      <c r="G13" s="206" t="s">
        <v>98</v>
      </c>
      <c r="H13" s="206" t="s">
        <v>99</v>
      </c>
      <c r="I13" s="206" t="s">
        <v>99</v>
      </c>
      <c r="J13" s="206" t="s">
        <v>98</v>
      </c>
      <c r="K13" s="206" t="s">
        <v>281</v>
      </c>
      <c r="L13" s="38"/>
      <c r="M13" s="206" t="s">
        <v>341</v>
      </c>
      <c r="N13" s="38"/>
      <c r="O13" s="377"/>
    </row>
    <row r="14" spans="1:15" x14ac:dyDescent="0.25">
      <c r="A14" s="306"/>
      <c r="B14" s="201">
        <v>50055</v>
      </c>
      <c r="C14" t="s">
        <v>325</v>
      </c>
      <c r="D14" s="208">
        <v>6</v>
      </c>
      <c r="F14" s="38"/>
      <c r="G14" s="38"/>
      <c r="H14" s="38"/>
      <c r="I14" s="38"/>
      <c r="J14" s="38"/>
      <c r="K14" s="38"/>
      <c r="L14" s="38"/>
      <c r="M14" s="38"/>
      <c r="N14" s="38"/>
      <c r="O14" s="377"/>
    </row>
    <row r="15" spans="1:15" ht="47.25" customHeight="1" x14ac:dyDescent="0.25">
      <c r="A15" s="306"/>
      <c r="B15" s="372">
        <v>50060</v>
      </c>
      <c r="C15" s="309" t="s">
        <v>326</v>
      </c>
      <c r="D15" s="369">
        <v>6</v>
      </c>
      <c r="F15" s="37" t="s">
        <v>560</v>
      </c>
      <c r="G15" s="37" t="s">
        <v>560</v>
      </c>
      <c r="H15" s="37" t="s">
        <v>561</v>
      </c>
      <c r="I15" s="37" t="s">
        <v>561</v>
      </c>
      <c r="J15" s="37" t="s">
        <v>560</v>
      </c>
      <c r="K15" s="38"/>
      <c r="L15" s="38"/>
      <c r="M15" s="38"/>
      <c r="N15" s="331" t="s">
        <v>566</v>
      </c>
      <c r="O15" s="377"/>
    </row>
    <row r="16" spans="1:15" ht="45.75" customHeight="1" x14ac:dyDescent="0.25">
      <c r="A16" s="306"/>
      <c r="B16" s="373"/>
      <c r="C16" s="310"/>
      <c r="D16" s="370"/>
      <c r="F16" s="37" t="s">
        <v>562</v>
      </c>
      <c r="G16" s="37" t="s">
        <v>562</v>
      </c>
      <c r="H16" s="37" t="s">
        <v>563</v>
      </c>
      <c r="I16" s="37" t="s">
        <v>563</v>
      </c>
      <c r="J16" s="37" t="s">
        <v>564</v>
      </c>
      <c r="K16" s="37" t="s">
        <v>565</v>
      </c>
      <c r="L16" s="206" t="s">
        <v>247</v>
      </c>
      <c r="M16" s="38"/>
      <c r="N16" s="378"/>
      <c r="O16" s="377"/>
    </row>
    <row r="17" spans="1:15" ht="38.25" customHeight="1" thickBot="1" x14ac:dyDescent="0.3">
      <c r="A17" s="306"/>
      <c r="B17" s="133">
        <v>50127</v>
      </c>
      <c r="C17" s="17" t="s">
        <v>13</v>
      </c>
      <c r="D17" s="86">
        <v>4</v>
      </c>
      <c r="F17" s="206" t="s">
        <v>77</v>
      </c>
      <c r="G17" s="206" t="s">
        <v>77</v>
      </c>
      <c r="H17" s="38"/>
      <c r="I17" s="38"/>
      <c r="J17" s="206" t="s">
        <v>336</v>
      </c>
      <c r="K17" s="206" t="s">
        <v>338</v>
      </c>
      <c r="L17" s="206" t="s">
        <v>338</v>
      </c>
      <c r="M17" s="206" t="s">
        <v>338</v>
      </c>
      <c r="N17" s="38"/>
      <c r="O17" s="368"/>
    </row>
    <row r="18" spans="1:15" ht="15.75" thickTop="1" x14ac:dyDescent="0.25">
      <c r="A18" s="306"/>
      <c r="B18" s="127"/>
      <c r="C18" s="14"/>
      <c r="D18" s="87">
        <f>SUM(D12:D17)</f>
        <v>34</v>
      </c>
    </row>
    <row r="19" spans="1:15" x14ac:dyDescent="0.25">
      <c r="A19" s="306"/>
      <c r="B19" s="15"/>
      <c r="C19" s="136" t="s">
        <v>14</v>
      </c>
      <c r="D19" s="78">
        <f>SUM(D10+D18)</f>
        <v>61</v>
      </c>
    </row>
    <row r="20" spans="1:15" x14ac:dyDescent="0.25">
      <c r="A20" s="315" t="s">
        <v>15</v>
      </c>
      <c r="B20" s="200"/>
      <c r="C20" s="16" t="s">
        <v>4</v>
      </c>
      <c r="D20" s="79"/>
    </row>
    <row r="21" spans="1:15" x14ac:dyDescent="0.25">
      <c r="A21" s="316"/>
      <c r="B21" s="201">
        <v>50010</v>
      </c>
      <c r="C21" s="17" t="s">
        <v>328</v>
      </c>
      <c r="D21" s="68">
        <v>8</v>
      </c>
      <c r="F21" s="38"/>
      <c r="G21" s="38"/>
      <c r="H21" s="38"/>
      <c r="I21" s="38"/>
      <c r="J21" s="38"/>
      <c r="K21" s="38"/>
      <c r="L21" s="38"/>
      <c r="M21" s="38"/>
      <c r="N21" s="38"/>
      <c r="O21" s="44"/>
    </row>
    <row r="22" spans="1:15" ht="33.75" x14ac:dyDescent="0.25">
      <c r="A22" s="316"/>
      <c r="B22" s="133">
        <v>50011</v>
      </c>
      <c r="C22" s="17" t="s">
        <v>36</v>
      </c>
      <c r="D22" s="68">
        <v>6</v>
      </c>
      <c r="F22" s="206" t="s">
        <v>122</v>
      </c>
      <c r="G22" s="206" t="s">
        <v>122</v>
      </c>
      <c r="H22" s="38"/>
      <c r="I22" s="206" t="s">
        <v>123</v>
      </c>
      <c r="J22" s="206" t="s">
        <v>122</v>
      </c>
      <c r="K22" s="38"/>
      <c r="L22" s="38"/>
      <c r="M22" s="38"/>
      <c r="N22" s="38"/>
      <c r="O22" s="44"/>
    </row>
    <row r="23" spans="1:15" ht="59.25" customHeight="1" x14ac:dyDescent="0.25">
      <c r="A23" s="316"/>
      <c r="B23" s="139">
        <v>50013</v>
      </c>
      <c r="C23" s="210" t="s">
        <v>329</v>
      </c>
      <c r="D23" s="68">
        <v>6</v>
      </c>
      <c r="F23" s="37" t="s">
        <v>569</v>
      </c>
      <c r="G23" s="37" t="s">
        <v>569</v>
      </c>
      <c r="H23" s="37" t="s">
        <v>568</v>
      </c>
      <c r="I23" s="37" t="s">
        <v>568</v>
      </c>
      <c r="J23" s="206" t="s">
        <v>55</v>
      </c>
      <c r="K23" s="37" t="s">
        <v>567</v>
      </c>
      <c r="L23" s="38"/>
      <c r="M23" s="206" t="s">
        <v>171</v>
      </c>
      <c r="N23" s="38"/>
      <c r="O23" s="41" t="s">
        <v>339</v>
      </c>
    </row>
    <row r="24" spans="1:15" ht="45" x14ac:dyDescent="0.25">
      <c r="A24" s="316"/>
      <c r="B24" s="139" t="s">
        <v>327</v>
      </c>
      <c r="C24" s="17" t="s">
        <v>330</v>
      </c>
      <c r="D24" s="68">
        <v>9</v>
      </c>
      <c r="F24" s="38"/>
      <c r="G24" s="38"/>
      <c r="H24" s="38"/>
      <c r="I24" s="38"/>
      <c r="J24" s="38"/>
      <c r="K24" s="38"/>
      <c r="L24" s="206" t="s">
        <v>176</v>
      </c>
      <c r="M24" s="38"/>
      <c r="N24" s="38"/>
      <c r="O24" s="44"/>
    </row>
    <row r="25" spans="1:15" ht="15.75" thickBot="1" x14ac:dyDescent="0.3">
      <c r="A25" s="316"/>
      <c r="B25" s="133">
        <v>50019</v>
      </c>
      <c r="C25" t="s">
        <v>331</v>
      </c>
      <c r="D25" s="86">
        <v>3</v>
      </c>
      <c r="F25" s="38"/>
      <c r="G25" s="38"/>
      <c r="H25" s="38"/>
      <c r="I25" s="38"/>
      <c r="J25" s="38"/>
      <c r="K25" s="38"/>
      <c r="L25" s="38"/>
      <c r="M25" s="38"/>
      <c r="N25" s="38"/>
      <c r="O25" s="44"/>
    </row>
    <row r="26" spans="1:15" ht="15.75" thickTop="1" x14ac:dyDescent="0.25">
      <c r="A26" s="316"/>
      <c r="B26" s="133"/>
      <c r="C26" s="17"/>
      <c r="D26" s="87">
        <f>SUM(D21:D25)</f>
        <v>32</v>
      </c>
    </row>
    <row r="27" spans="1:15" x14ac:dyDescent="0.25">
      <c r="A27" s="316"/>
      <c r="B27" s="133"/>
      <c r="C27" s="10" t="s">
        <v>8</v>
      </c>
      <c r="D27" s="6"/>
    </row>
    <row r="28" spans="1:15" ht="30" x14ac:dyDescent="0.25">
      <c r="A28" s="316"/>
      <c r="B28" s="133">
        <v>50181</v>
      </c>
      <c r="C28" s="17" t="s">
        <v>332</v>
      </c>
      <c r="D28" s="68">
        <v>8</v>
      </c>
      <c r="F28" s="38"/>
      <c r="G28" s="38"/>
      <c r="H28" s="38"/>
      <c r="I28" s="38"/>
      <c r="J28" s="38"/>
      <c r="K28" s="38"/>
      <c r="L28" s="38"/>
      <c r="M28" s="38"/>
      <c r="N28" s="38"/>
      <c r="O28" s="44"/>
    </row>
    <row r="29" spans="1:15" ht="45" x14ac:dyDescent="0.25">
      <c r="A29" s="316"/>
      <c r="B29" s="207">
        <v>50014</v>
      </c>
      <c r="C29" s="205" t="s">
        <v>333</v>
      </c>
      <c r="D29" s="208"/>
      <c r="F29" s="206" t="s">
        <v>89</v>
      </c>
      <c r="G29" s="206" t="s">
        <v>89</v>
      </c>
      <c r="H29" s="206" t="s">
        <v>94</v>
      </c>
      <c r="I29" s="206" t="s">
        <v>94</v>
      </c>
      <c r="J29" s="38"/>
      <c r="K29" s="37" t="s">
        <v>570</v>
      </c>
      <c r="L29" s="206" t="s">
        <v>91</v>
      </c>
      <c r="M29" s="37" t="s">
        <v>571</v>
      </c>
      <c r="N29" s="38"/>
      <c r="O29" s="41" t="s">
        <v>339</v>
      </c>
    </row>
    <row r="30" spans="1:15" ht="33.75" x14ac:dyDescent="0.25">
      <c r="A30" s="316"/>
      <c r="B30" s="133">
        <v>50018</v>
      </c>
      <c r="C30" t="s">
        <v>35</v>
      </c>
      <c r="D30" s="68">
        <v>10</v>
      </c>
      <c r="F30" s="206" t="s">
        <v>120</v>
      </c>
      <c r="G30" s="206" t="s">
        <v>120</v>
      </c>
      <c r="H30" s="206" t="s">
        <v>121</v>
      </c>
      <c r="I30" s="206" t="s">
        <v>121</v>
      </c>
      <c r="J30" s="206" t="s">
        <v>120</v>
      </c>
      <c r="K30" s="206" t="s">
        <v>340</v>
      </c>
      <c r="L30" s="38"/>
      <c r="M30" s="38"/>
      <c r="N30" s="38"/>
      <c r="O30" s="41" t="s">
        <v>337</v>
      </c>
    </row>
    <row r="31" spans="1:15" ht="15" customHeight="1" x14ac:dyDescent="0.25">
      <c r="A31" s="316"/>
      <c r="B31" s="372">
        <v>50021</v>
      </c>
      <c r="C31" s="309" t="s">
        <v>334</v>
      </c>
      <c r="D31" s="369">
        <v>6</v>
      </c>
      <c r="F31" s="343" t="s">
        <v>85</v>
      </c>
      <c r="G31" s="343" t="s">
        <v>85</v>
      </c>
      <c r="H31" s="343" t="s">
        <v>86</v>
      </c>
      <c r="I31" s="343" t="s">
        <v>86</v>
      </c>
      <c r="J31" s="342"/>
      <c r="K31" s="342"/>
      <c r="L31" s="342"/>
      <c r="M31" s="342"/>
      <c r="N31" s="342"/>
      <c r="O31" s="356"/>
    </row>
    <row r="32" spans="1:15" ht="20.25" customHeight="1" x14ac:dyDescent="0.25">
      <c r="A32" s="316"/>
      <c r="B32" s="373"/>
      <c r="C32" s="310"/>
      <c r="D32" s="370"/>
      <c r="F32" s="343"/>
      <c r="G32" s="343"/>
      <c r="H32" s="343"/>
      <c r="I32" s="343"/>
      <c r="J32" s="342"/>
      <c r="K32" s="342"/>
      <c r="L32" s="342"/>
      <c r="M32" s="342"/>
      <c r="N32" s="342"/>
      <c r="O32" s="356"/>
    </row>
    <row r="33" spans="1:15" x14ac:dyDescent="0.25">
      <c r="A33" s="316"/>
      <c r="B33" s="133">
        <v>50128</v>
      </c>
      <c r="C33" t="s">
        <v>335</v>
      </c>
      <c r="D33" s="68">
        <v>3</v>
      </c>
      <c r="F33" s="38"/>
      <c r="G33" s="38"/>
      <c r="H33" s="38"/>
      <c r="I33" s="38"/>
      <c r="J33" s="38"/>
      <c r="K33" s="38"/>
      <c r="L33" s="38"/>
      <c r="M33" s="38"/>
      <c r="N33" s="38"/>
      <c r="O33" s="44"/>
    </row>
    <row r="34" spans="1:15" x14ac:dyDescent="0.25">
      <c r="A34" s="316"/>
      <c r="B34" s="133"/>
      <c r="C34" s="12"/>
      <c r="D34" s="87">
        <f>SUM(D28:D33)</f>
        <v>27</v>
      </c>
    </row>
    <row r="35" spans="1:15" x14ac:dyDescent="0.25">
      <c r="A35" s="317"/>
      <c r="B35" s="15"/>
      <c r="C35" s="72" t="s">
        <v>28</v>
      </c>
      <c r="D35" s="209">
        <f>SUM(D26+D34)</f>
        <v>59</v>
      </c>
    </row>
  </sheetData>
  <mergeCells count="22">
    <mergeCell ref="J31:J32"/>
    <mergeCell ref="N15:N16"/>
    <mergeCell ref="N31:N32"/>
    <mergeCell ref="K31:K32"/>
    <mergeCell ref="L31:L32"/>
    <mergeCell ref="M31:M32"/>
    <mergeCell ref="O7:O9"/>
    <mergeCell ref="O12:O17"/>
    <mergeCell ref="A1:H1"/>
    <mergeCell ref="A6:A19"/>
    <mergeCell ref="A20:A35"/>
    <mergeCell ref="B31:B32"/>
    <mergeCell ref="C31:C32"/>
    <mergeCell ref="D31:D32"/>
    <mergeCell ref="B15:B16"/>
    <mergeCell ref="C15:C16"/>
    <mergeCell ref="D15:D16"/>
    <mergeCell ref="O31:O32"/>
    <mergeCell ref="F31:F32"/>
    <mergeCell ref="G31:G32"/>
    <mergeCell ref="H31:H32"/>
    <mergeCell ref="I31:I32"/>
  </mergeCells>
  <pageMargins left="0.70866141732283472" right="0.70866141732283472" top="0.74803149606299213" bottom="0.74803149606299213" header="0.31496062992125984" footer="0.31496062992125984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da CLEAM</vt:lpstr>
      <vt:lpstr>da CLEF</vt:lpstr>
      <vt:lpstr>da BIEM</vt:lpstr>
      <vt:lpstr>da BIEF</vt:lpstr>
      <vt:lpstr>da CLEACC</vt:lpstr>
      <vt:lpstr>da BESS</vt:lpstr>
      <vt:lpstr>da BIG</vt:lpstr>
      <vt:lpstr>da BEMACS</vt:lpstr>
      <vt:lpstr>da CLMG</vt:lpstr>
    </vt:vector>
  </TitlesOfParts>
  <Company>Universita' Commerciale "Luigi Bocconi"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2020-07-23T14:26:22Z</cp:lastPrinted>
  <dcterms:created xsi:type="dcterms:W3CDTF">2019-03-20T14:27:02Z</dcterms:created>
  <dcterms:modified xsi:type="dcterms:W3CDTF">2020-07-23T14:27:01Z</dcterms:modified>
</cp:coreProperties>
</file>