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I:\Segreteria\AreaLavoro\Tutto_Studenti\2024-2025\Guida all'Università - File di partenza\Allegati\"/>
    </mc:Choice>
  </mc:AlternateContent>
  <xr:revisionPtr revIDLastSave="0" documentId="8_{F64AB577-B411-4D12-95E3-FFED36ED2830}" xr6:coauthVersionLast="36" xr6:coauthVersionMax="36" xr10:uidLastSave="{00000000-0000-0000-0000-000000000000}"/>
  <bookViews>
    <workbookView xWindow="0" yWindow="0" windowWidth="14790" windowHeight="7200" activeTab="10" xr2:uid="{00000000-000D-0000-FFFF-FFFF00000000}"/>
  </bookViews>
  <sheets>
    <sheet name="da CLEAM" sheetId="1" r:id="rId1"/>
    <sheet name="da CLEF" sheetId="2" r:id="rId2"/>
    <sheet name="da BIEM" sheetId="3" r:id="rId3"/>
    <sheet name="da BIEF" sheetId="4" r:id="rId4"/>
    <sheet name="da CLEACC" sheetId="5" r:id="rId5"/>
    <sheet name="da BESS" sheetId="6" r:id="rId6"/>
    <sheet name="da BIG" sheetId="7" r:id="rId7"/>
    <sheet name="da BAI" sheetId="11" r:id="rId8"/>
    <sheet name="da BEMACS" sheetId="8" r:id="rId9"/>
    <sheet name="da CLMG " sheetId="10" r:id="rId10"/>
    <sheet name="da BGL" sheetId="12" r:id="rId11"/>
  </sheets>
  <definedNames>
    <definedName name="_xlnm._FilterDatabase" localSheetId="6" hidden="1">'da BIG'!$M$32:$O$34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2" l="1"/>
  <c r="D57" i="11" l="1"/>
  <c r="D48" i="11"/>
  <c r="D39" i="11"/>
  <c r="D29" i="11"/>
  <c r="D20" i="11"/>
  <c r="D13" i="11"/>
  <c r="D58" i="11" l="1"/>
  <c r="D40" i="11"/>
  <c r="D21" i="11"/>
  <c r="D37" i="10"/>
  <c r="D59" i="11" l="1"/>
  <c r="D11" i="10"/>
  <c r="D29" i="10"/>
  <c r="D38" i="10" s="1"/>
  <c r="D21" i="10"/>
  <c r="D22" i="10" l="1"/>
  <c r="D13" i="4"/>
  <c r="D13" i="3"/>
  <c r="D12" i="2"/>
  <c r="D12" i="1"/>
  <c r="D51" i="8" l="1"/>
  <c r="D43" i="8"/>
  <c r="D36" i="8"/>
  <c r="D27" i="8"/>
  <c r="D19" i="8"/>
  <c r="D10" i="8"/>
  <c r="D50" i="7"/>
  <c r="D27" i="7"/>
  <c r="D11" i="7"/>
  <c r="D42" i="7"/>
  <c r="D35" i="7"/>
  <c r="D19" i="7"/>
  <c r="D53" i="6"/>
  <c r="D45" i="6"/>
  <c r="D38" i="6"/>
  <c r="D27" i="6"/>
  <c r="D19" i="6"/>
  <c r="D12" i="6"/>
  <c r="D50" i="5"/>
  <c r="D43" i="5"/>
  <c r="D51" i="5" s="1"/>
  <c r="D35" i="5"/>
  <c r="D27" i="5"/>
  <c r="D19" i="5"/>
  <c r="D12" i="5"/>
  <c r="D56" i="4"/>
  <c r="D46" i="4"/>
  <c r="D39" i="4"/>
  <c r="D29" i="4"/>
  <c r="D21" i="4"/>
  <c r="D22" i="4" s="1"/>
  <c r="D59" i="3"/>
  <c r="D50" i="3"/>
  <c r="D37" i="3"/>
  <c r="D29" i="3"/>
  <c r="D21" i="3"/>
  <c r="D50" i="2"/>
  <c r="D43" i="2"/>
  <c r="D36" i="2"/>
  <c r="D27" i="2"/>
  <c r="D19" i="2"/>
  <c r="D51" i="1"/>
  <c r="D44" i="1"/>
  <c r="D35" i="1"/>
  <c r="D27" i="1"/>
  <c r="D19" i="1"/>
  <c r="D36" i="7" l="1"/>
  <c r="D40" i="4"/>
  <c r="D37" i="2"/>
  <c r="D51" i="7"/>
  <c r="D20" i="7"/>
  <c r="D36" i="5"/>
  <c r="D20" i="5"/>
  <c r="D52" i="1"/>
  <c r="D60" i="3"/>
  <c r="D36" i="1"/>
  <c r="D22" i="3"/>
  <c r="D57" i="4"/>
  <c r="D58" i="4" s="1"/>
  <c r="D39" i="6"/>
  <c r="D38" i="3"/>
  <c r="D20" i="1"/>
  <c r="D20" i="2"/>
  <c r="D51" i="2"/>
  <c r="D20" i="8"/>
  <c r="D52" i="8"/>
  <c r="D37" i="8"/>
  <c r="D20" i="6"/>
  <c r="D54" i="6"/>
  <c r="D52" i="7" l="1"/>
  <c r="D53" i="1"/>
  <c r="D52" i="5"/>
  <c r="D61" i="3"/>
  <c r="D52" i="2"/>
  <c r="D53" i="8"/>
  <c r="D55" i="6"/>
</calcChain>
</file>

<file path=xl/sharedStrings.xml><?xml version="1.0" encoding="utf-8"?>
<sst xmlns="http://schemas.openxmlformats.org/spreadsheetml/2006/main" count="2026" uniqueCount="649">
  <si>
    <t>Anno</t>
  </si>
  <si>
    <t>Cod.</t>
  </si>
  <si>
    <t>Denominazione</t>
  </si>
  <si>
    <t>PRIMO ANNO</t>
  </si>
  <si>
    <t>1° semestre</t>
  </si>
  <si>
    <t>Economia aziendale e gestione delle imprese</t>
  </si>
  <si>
    <t>Matematica - Modulo 1 (Generale)</t>
  </si>
  <si>
    <t>Economia - Modulo 1 (Microeconomia)</t>
  </si>
  <si>
    <t>2° semestre</t>
  </si>
  <si>
    <t>Matematica - Modulo 2 (Applicata)</t>
  </si>
  <si>
    <t>Economia - Modulo 2 (Macroeconomia)</t>
  </si>
  <si>
    <t>Diritto - Modulo 1 (Privato)</t>
  </si>
  <si>
    <t>Computer science</t>
  </si>
  <si>
    <t>Lingua Inglese</t>
  </si>
  <si>
    <t>TOTALE PRIMO ANNO</t>
  </si>
  <si>
    <t>SECONDO ANNO</t>
  </si>
  <si>
    <t>Statistica</t>
  </si>
  <si>
    <t>Storia economica</t>
  </si>
  <si>
    <t>Bilancio - Modulo 1</t>
  </si>
  <si>
    <t>Sistema finanziario</t>
  </si>
  <si>
    <t>Diritto - Modulo 2 (Pubblico)</t>
  </si>
  <si>
    <t>Bilancio - Modulo 2</t>
  </si>
  <si>
    <t>Programmazione e controllo</t>
  </si>
  <si>
    <t>Fondamenti di organizzazione</t>
  </si>
  <si>
    <t>Economia e management delle amministrazioni pubbliche</t>
  </si>
  <si>
    <t>Seminari per lo sviluppo delle competenze manageriali e di leadership</t>
  </si>
  <si>
    <t>Seminari di Business Ethics e responsabilità sociale</t>
  </si>
  <si>
    <t xml:space="preserve">seconda lingua straniera </t>
  </si>
  <si>
    <t>TOTALE SECONDO ANNO</t>
  </si>
  <si>
    <t>TERZO ANNO</t>
  </si>
  <si>
    <t>Strategia competitiva</t>
  </si>
  <si>
    <t>Gestione della tecnologia, dell'innovazione e delle operations</t>
  </si>
  <si>
    <t>Finanza aziendale</t>
  </si>
  <si>
    <t>Marketing</t>
  </si>
  <si>
    <t>1 opzionale</t>
  </si>
  <si>
    <t>Diritto commerciale</t>
  </si>
  <si>
    <t>Scienza delle finanze</t>
  </si>
  <si>
    <t>1/2 opzionale/i</t>
  </si>
  <si>
    <t>stage (in alternativa ad 1 opzionale)</t>
  </si>
  <si>
    <t>lavoro finale</t>
  </si>
  <si>
    <t>TOTALE TERZO ANNO</t>
  </si>
  <si>
    <t>Totale</t>
  </si>
  <si>
    <t>Cfu</t>
  </si>
  <si>
    <t>LEGENDA:</t>
  </si>
  <si>
    <t>convalida completa</t>
  </si>
  <si>
    <t>da integrare</t>
  </si>
  <si>
    <t>30060 Management</t>
  </si>
  <si>
    <t>30267 Ec.aziendale e delle ist.culturali</t>
  </si>
  <si>
    <t>30060 
Ec. aziendale e gest. delle imprese</t>
  </si>
  <si>
    <t>30402 Principles of management</t>
  </si>
  <si>
    <t>30062
Matematica Mod.1 (Generale)</t>
  </si>
  <si>
    <t>30062 
Mathematics Mod.1 (General)</t>
  </si>
  <si>
    <t>note</t>
  </si>
  <si>
    <t>30400
Math. and Statistics Mod.1 (Math)</t>
  </si>
  <si>
    <t>30065
Economia Mod.1 (Micro)</t>
  </si>
  <si>
    <t>30065
Economics Mod.1 (Micro)</t>
  </si>
  <si>
    <t>30452
Foundation of ec. Mod.1 (Micro)</t>
  </si>
  <si>
    <t>30325 Introd.to Ec. Mod.1 (Micro)</t>
  </si>
  <si>
    <t>30403
Microeconomics</t>
  </si>
  <si>
    <t>30063
Matematica Mod.2 (Applicata)</t>
  </si>
  <si>
    <t>30063 
Mathematics Mod.2 (Applied)</t>
  </si>
  <si>
    <t>30066
Economia Mod.2 (Macro)</t>
  </si>
  <si>
    <t>30066
Economics Mod.2 (Macro)</t>
  </si>
  <si>
    <t>30453
Foundation of ec. Mod.2 (Macro)</t>
  </si>
  <si>
    <t>30326 Introd.to Ec. Mod.2 (Macro)</t>
  </si>
  <si>
    <t>30409
Macroeconomics</t>
  </si>
  <si>
    <t>30423
Diritto Mod.1 (Privato)</t>
  </si>
  <si>
    <t xml:space="preserve">30428
Intr.to the legal system Mod.1 </t>
  </si>
  <si>
    <t>30424
Computer science</t>
  </si>
  <si>
    <t>30301
Inglese</t>
  </si>
  <si>
    <t>30301
Inglese
(solo se livello C1)</t>
  </si>
  <si>
    <t>30301
Inglese
(per classe ENG solo se livello C1)</t>
  </si>
  <si>
    <t>30001
Statistica</t>
  </si>
  <si>
    <t>30001
Statistics</t>
  </si>
  <si>
    <t>30320
Quant. Meth. for social sc. Mod.2 (Statistics)</t>
  </si>
  <si>
    <t>30319 
Quant. Meth. for social sc. Mod.1 (Math.)</t>
  </si>
  <si>
    <t>30401
Math. and Statistics Mod.2 (Statistics)</t>
  </si>
  <si>
    <t>30067
Storia economica</t>
  </si>
  <si>
    <t>30067
Economic history</t>
  </si>
  <si>
    <t>30524 
Economic history</t>
  </si>
  <si>
    <t>30328
History Mod.1 (Global history)</t>
  </si>
  <si>
    <t>30426
Bilancio Mod.1</t>
  </si>
  <si>
    <t>30427
Bilancio Mod.2</t>
  </si>
  <si>
    <t>30427
Acc.and fin. statement analysis Mod.2</t>
  </si>
  <si>
    <t>30426
Acc.and fin. statement analysis Mod.1</t>
  </si>
  <si>
    <t>30006
Sistema finanziario</t>
  </si>
  <si>
    <t>30006
Financial markets and institution</t>
  </si>
  <si>
    <t>30434
Finanza Mod.2 (Sistema fin.)</t>
  </si>
  <si>
    <t>30004
Diritto Mod.2 (Pubblico)</t>
  </si>
  <si>
    <t xml:space="preserve">30048
Intr.to the legal system Mod.2 </t>
  </si>
  <si>
    <t>30153
Organization theory</t>
  </si>
  <si>
    <t>30008
Fondamenti di organizzazione</t>
  </si>
  <si>
    <t>30152
Public management</t>
  </si>
  <si>
    <t>30034
Ec.az.pubbl. e non profit</t>
  </si>
  <si>
    <t>30288
Sem.svil.comp. Mang. leadership</t>
  </si>
  <si>
    <t>30288
Leadership and mang. skills sem.</t>
  </si>
  <si>
    <t>30338
Negotiation skills</t>
  </si>
  <si>
    <t>30415 e 30422
Technological inn.sem. 
I e II</t>
  </si>
  <si>
    <t>30281
CSR &amp; Ethics in business (seminar)</t>
  </si>
  <si>
    <t>30012
Business strategy</t>
  </si>
  <si>
    <r>
      <t xml:space="preserve">30012
Business strategy
</t>
    </r>
    <r>
      <rPr>
        <i/>
        <sz val="8"/>
        <color theme="1"/>
        <rFont val="Calibri"/>
        <family val="2"/>
        <scheme val="minor"/>
      </rPr>
      <t>(se Finance)</t>
    </r>
  </si>
  <si>
    <t>30269 Competitive strat. in creat.industries</t>
  </si>
  <si>
    <t>30154 
Techn.and innov. Management</t>
  </si>
  <si>
    <t>30017
Finanza aziendale</t>
  </si>
  <si>
    <t>30017
Corporate finance</t>
  </si>
  <si>
    <t>30433 
Finanza Mod.1
(Fin.aziendale)</t>
  </si>
  <si>
    <t>30015
Merketing</t>
  </si>
  <si>
    <t>30277
Marketing nei settori creativi</t>
  </si>
  <si>
    <t>30013
Diritto commerciale</t>
  </si>
  <si>
    <t>30058 
Comp.business &amp; Eu.law</t>
  </si>
  <si>
    <t>30264
Scienza delle finanze</t>
  </si>
  <si>
    <r>
      <t xml:space="preserve">30264
Public finance </t>
    </r>
    <r>
      <rPr>
        <i/>
        <sz val="8"/>
        <color theme="1"/>
        <rFont val="Calibri"/>
        <family val="2"/>
        <scheme val="minor"/>
      </rPr>
      <t>(se Economics)</t>
    </r>
  </si>
  <si>
    <t>Economia del mercato mobiliare</t>
  </si>
  <si>
    <t>Metodi quantitativi per la finanza</t>
  </si>
  <si>
    <t>Economia monetaria</t>
  </si>
  <si>
    <t>Analisi di bilancio</t>
  </si>
  <si>
    <t xml:space="preserve">Diritto commerciale </t>
  </si>
  <si>
    <t>Economia e gestione delle istituzioni finanziarie</t>
  </si>
  <si>
    <t xml:space="preserve">Cfu
</t>
  </si>
  <si>
    <t>non convalidabile</t>
  </si>
  <si>
    <t>30264
Scienza delle finanze
(se major in Economics)</t>
  </si>
  <si>
    <t>30433
Finanza Mod.1
(Fin.aziendale)</t>
  </si>
  <si>
    <t xml:space="preserve">Management </t>
  </si>
  <si>
    <t>Mathematics - Module 1 (General)</t>
  </si>
  <si>
    <t>Economics - Module 1 (Microeconomics)</t>
  </si>
  <si>
    <t>Mathematics - Module 2 (Applied)</t>
  </si>
  <si>
    <t>Economics - Module 2 (Macroeconomics)</t>
  </si>
  <si>
    <t>Introduction to the legal system - Module 1</t>
  </si>
  <si>
    <t xml:space="preserve">First foreign language </t>
  </si>
  <si>
    <t>Statistics</t>
  </si>
  <si>
    <t>Economic history</t>
  </si>
  <si>
    <t>Accounting and financial statement analysis - Module 1</t>
  </si>
  <si>
    <t>Financial markets and institutions</t>
  </si>
  <si>
    <t>Introduction to the legal system - Module 2</t>
  </si>
  <si>
    <t>Accounting and financial statement analysis - Module 2</t>
  </si>
  <si>
    <t>European economic policy</t>
  </si>
  <si>
    <t xml:space="preserve">International macroeconomics </t>
  </si>
  <si>
    <t>Corporate finance</t>
  </si>
  <si>
    <t xml:space="preserve">Leadership and managerial skills seminar </t>
  </si>
  <si>
    <t>Second foreign language</t>
  </si>
  <si>
    <t xml:space="preserve"> Applications for  management </t>
  </si>
  <si>
    <t>CSR &amp; Ethics in Business (seminar)</t>
  </si>
  <si>
    <t>Organization theory</t>
  </si>
  <si>
    <t>Public management</t>
  </si>
  <si>
    <t>Technology and innovation management</t>
  </si>
  <si>
    <t>Managerial accounting</t>
  </si>
  <si>
    <t>Globalization, societies and institutions (seminar)</t>
  </si>
  <si>
    <t xml:space="preserve">Business strategy </t>
  </si>
  <si>
    <t xml:space="preserve">Comparative business and European  law </t>
  </si>
  <si>
    <t>1 elective or internship</t>
  </si>
  <si>
    <t xml:space="preserve">1 elective </t>
  </si>
  <si>
    <t>Final paper</t>
  </si>
  <si>
    <t>30060
Economia aziendale e gest.  delle imprese</t>
  </si>
  <si>
    <t>30060
Management</t>
  </si>
  <si>
    <t>30267
Economia aziendale e delle ist. culturali</t>
  </si>
  <si>
    <t>30402 
Principles of management</t>
  </si>
  <si>
    <t>30402
Principles of management</t>
  </si>
  <si>
    <r>
      <rPr>
        <b/>
        <sz val="11"/>
        <color theme="1"/>
        <rFont val="Calibri"/>
        <family val="2"/>
        <scheme val="minor"/>
      </rPr>
      <t>BIEM&gt;BESS</t>
    </r>
    <r>
      <rPr>
        <sz val="11"/>
        <color theme="1"/>
        <rFont val="Calibri"/>
        <family val="2"/>
        <scheme val="minor"/>
      </rPr>
      <t>: se superato 30428 e 30058 si convalida in toto</t>
    </r>
  </si>
  <si>
    <r>
      <rPr>
        <b/>
        <sz val="11"/>
        <color theme="1"/>
        <rFont val="Calibri"/>
        <family val="2"/>
        <scheme val="minor"/>
      </rPr>
      <t>BIEM&gt;BEMACS:</t>
    </r>
    <r>
      <rPr>
        <sz val="11"/>
        <color theme="1"/>
        <rFont val="Calibri"/>
        <family val="2"/>
        <scheme val="minor"/>
      </rPr>
      <t xml:space="preserve"> se superato 30006 e 30017 si convalida in toto</t>
    </r>
  </si>
  <si>
    <t>30322 
Law Mod.1 (Comparative public law)</t>
  </si>
  <si>
    <t>30008
Fondamenti di organizzazioe</t>
  </si>
  <si>
    <t>30009
Ec.management amm.pubbl.</t>
  </si>
  <si>
    <t>30014 
Gest.della tecn. dell'inn. e delle operation</t>
  </si>
  <si>
    <t>30034
Ec.delle az. pubbl. e non profit</t>
  </si>
  <si>
    <t>30277
Marketing dei settori creativi</t>
  </si>
  <si>
    <t>30012
Strategia competitiva</t>
  </si>
  <si>
    <t>30282
Globalization societies and institutions</t>
  </si>
  <si>
    <t>30012
Business strategy (solo se Finance)</t>
  </si>
  <si>
    <t>30269
Strat.comp. nei settori creativi</t>
  </si>
  <si>
    <t>30323
Law Mod.2 (International and european law)</t>
  </si>
  <si>
    <t>Empirical methods for economics (Introduction to econometrics) (E.)</t>
  </si>
  <si>
    <t>Empirical methods for finance (Introduction to econometrics for finance) (F.)</t>
  </si>
  <si>
    <t>CSR &amp; Ethics in business (seminar)</t>
  </si>
  <si>
    <t>Macroeconomics and the world economy (E.)</t>
  </si>
  <si>
    <t>Business strategy (F.)</t>
  </si>
  <si>
    <t>Markets, organizations, and incentives (major Eco.)</t>
  </si>
  <si>
    <t>International economics (major Eco.)</t>
  </si>
  <si>
    <t>International and monetary economics (major Fin.)</t>
  </si>
  <si>
    <t>Financial economics (major Fin.)</t>
  </si>
  <si>
    <t>da BIEF - International Economics and Finance
ad altri CDL</t>
  </si>
  <si>
    <r>
      <rPr>
        <b/>
        <sz val="11"/>
        <color theme="1"/>
        <rFont val="Calibri"/>
        <family val="2"/>
        <scheme val="minor"/>
      </rPr>
      <t>BIEF&gt;BESS</t>
    </r>
    <r>
      <rPr>
        <sz val="11"/>
        <color theme="1"/>
        <rFont val="Calibri"/>
        <family val="2"/>
        <scheme val="minor"/>
      </rPr>
      <t>: se superato 30428 e 30058 si convalida in toto</t>
    </r>
  </si>
  <si>
    <t>30326 
Introd.to economics Mod.2 (Macro)</t>
  </si>
  <si>
    <t>30326
Introd.to economics Mod.2 (Macro)</t>
  </si>
  <si>
    <r>
      <rPr>
        <b/>
        <sz val="11"/>
        <color theme="1"/>
        <rFont val="Calibri"/>
        <family val="2"/>
        <scheme val="minor"/>
      </rPr>
      <t>BIEF&gt;BEMACS:</t>
    </r>
    <r>
      <rPr>
        <sz val="11"/>
        <color theme="1"/>
        <rFont val="Calibri"/>
        <family val="2"/>
        <scheme val="minor"/>
      </rPr>
      <t xml:space="preserve"> se superato 30006 e 30017 si convalida in toto</t>
    </r>
  </si>
  <si>
    <t>30443
International macroeconomics</t>
  </si>
  <si>
    <t>Denominazione - CLASSE IN ITALIANO</t>
  </si>
  <si>
    <t>Economia aziendale e delle istituzioni culturali</t>
  </si>
  <si>
    <t>Matematica generale e finanziaria</t>
  </si>
  <si>
    <t>Estetica</t>
  </si>
  <si>
    <t>Metodo, critica e ricerca nelle discipline artistiche - I</t>
  </si>
  <si>
    <t>Storia economica e del pensiero economico</t>
  </si>
  <si>
    <t>Computer skills</t>
  </si>
  <si>
    <t xml:space="preserve">Lingua Inglese </t>
  </si>
  <si>
    <t>Metodo, critica e ricerca nelle discipline artistiche - II  -  Modulo 1</t>
  </si>
  <si>
    <t>Antropologia culturale e dello sviluppo</t>
  </si>
  <si>
    <t>Metodo, critica e ricerca nelle discipline artistiche - II  -  Modulo 2</t>
  </si>
  <si>
    <t>Economia delle aziende pubbliche e non profit</t>
  </si>
  <si>
    <t>Marketing nei settori creativi</t>
  </si>
  <si>
    <t>Competitive strategies in creative industries</t>
  </si>
  <si>
    <t>Finanza - Modulo 1 (Finanza aziendale)</t>
  </si>
  <si>
    <t>Finanza - Modulo 2 (Sistema  finanziario)</t>
  </si>
  <si>
    <t>Laboratorio o stage o insegnamento opzionale superato all'estero</t>
  </si>
  <si>
    <r>
      <t xml:space="preserve">30301
Inglese
</t>
    </r>
    <r>
      <rPr>
        <b/>
        <sz val="8"/>
        <color theme="1"/>
        <rFont val="Calibri"/>
        <family val="2"/>
        <scheme val="minor"/>
      </rPr>
      <t>(solo se livello C1)</t>
    </r>
  </si>
  <si>
    <t>30009
Ec. e manag. delle amm. pubbliche</t>
  </si>
  <si>
    <t>30015
Marketing</t>
  </si>
  <si>
    <t>Mathematics  - Module 1 (Theory and methods)</t>
  </si>
  <si>
    <t xml:space="preserve">Fundamentals of management </t>
  </si>
  <si>
    <t>Foundations of economics - Module 1 (Microeconomics)</t>
  </si>
  <si>
    <t>Logic and methodology of social sciences</t>
  </si>
  <si>
    <t>Mathematics - Module 2 (Applied mathematics)</t>
  </si>
  <si>
    <t>Foundations of economics - Module 2 (Macroeconomics)</t>
  </si>
  <si>
    <t>Statistics - Module 1 (Theory and methods)</t>
  </si>
  <si>
    <t>Statistics - Module 2 (Applied statistics)</t>
  </si>
  <si>
    <t>Strategic decision making and markets</t>
  </si>
  <si>
    <t>Macroeconomics and economic policy</t>
  </si>
  <si>
    <t>Incentives design and policy</t>
  </si>
  <si>
    <t xml:space="preserve">Private and business law </t>
  </si>
  <si>
    <t>Econometrics</t>
  </si>
  <si>
    <t>Mind and society: intro to cognitive sciences</t>
  </si>
  <si>
    <t>Empirical research methods and data analysis</t>
  </si>
  <si>
    <t>Organizational behavior and social psychology</t>
  </si>
  <si>
    <t>Sociology</t>
  </si>
  <si>
    <t>1 elective</t>
  </si>
  <si>
    <t>Culture, institutions and development 
or any another elective course belonging to SECS-P/01  taken abroad</t>
  </si>
  <si>
    <t xml:space="preserve">Law and public policy </t>
  </si>
  <si>
    <t>International economics and finance</t>
  </si>
  <si>
    <t>30325 
Introd.to ec. Mod.1 (Micro)</t>
  </si>
  <si>
    <t>30407
Advanced math.and stat. Mod.1 (Applied math.)</t>
  </si>
  <si>
    <t>30326 
Introd.to Ec. Mod.2 (Macro)</t>
  </si>
  <si>
    <t>30408
Advanced math.and stat. Mod.2 (Adv.statistics meth.)</t>
  </si>
  <si>
    <t>30418
Computational micro. Mod.1 (Game theory)</t>
  </si>
  <si>
    <t>30056
European economics policy</t>
  </si>
  <si>
    <r>
      <t xml:space="preserve">30056
European economics policy </t>
    </r>
    <r>
      <rPr>
        <i/>
        <sz val="8"/>
        <color theme="1"/>
        <rFont val="Calibri"/>
        <family val="2"/>
        <scheme val="minor"/>
      </rPr>
      <t>(major in Economics)</t>
    </r>
  </si>
  <si>
    <t>30283
Markets, organizations, and incentives (major Eco.)</t>
  </si>
  <si>
    <t>30419
Computational micro. Mod.2 (Mechanism design)</t>
  </si>
  <si>
    <t>30284/30285
Empirical methods for eco/fin</t>
  </si>
  <si>
    <t>30413
Econometrics</t>
  </si>
  <si>
    <t>30197
Sociology</t>
  </si>
  <si>
    <t>30313
Ec.of instit. and culture</t>
  </si>
  <si>
    <t xml:space="preserve">Political science and comparative politics </t>
  </si>
  <si>
    <t xml:space="preserve">Quantitative methods for social sciences 
(Module I - Mathematics) </t>
  </si>
  <si>
    <t>Law (Module I - Comparative public law)</t>
  </si>
  <si>
    <t>Introduction to economics  
(Module I - Microeconomics)</t>
  </si>
  <si>
    <t>Introduction to economics (Module II - Macroeconomics)</t>
  </si>
  <si>
    <t>History  (Module I - Global history)</t>
  </si>
  <si>
    <t xml:space="preserve">Political philosophy </t>
  </si>
  <si>
    <t xml:space="preserve">Quantitative methods for  social sciences (Module II - Statistics) </t>
  </si>
  <si>
    <t>Marketing research skills for public policy</t>
  </si>
  <si>
    <t>Management of government organizations</t>
  </si>
  <si>
    <t>International relations</t>
  </si>
  <si>
    <t>Political economics</t>
  </si>
  <si>
    <t xml:space="preserve">Policy evaluation </t>
  </si>
  <si>
    <t>History (Module II- History of political institutions)</t>
  </si>
  <si>
    <r>
      <t xml:space="preserve">Law </t>
    </r>
    <r>
      <rPr>
        <sz val="11"/>
        <color indexed="8"/>
        <rFont val="Calibri"/>
        <family val="2"/>
      </rPr>
      <t xml:space="preserve">(Module II -  International and European law) </t>
    </r>
  </si>
  <si>
    <t xml:space="preserve">Negotiation skills </t>
  </si>
  <si>
    <t xml:space="preserve">Sociology </t>
  </si>
  <si>
    <t>Public governance</t>
  </si>
  <si>
    <t>2 electives</t>
  </si>
  <si>
    <t>Public economics</t>
  </si>
  <si>
    <t>30467
Law and public policy</t>
  </si>
  <si>
    <t>30352
Scienza delle finanze</t>
  </si>
  <si>
    <r>
      <t xml:space="preserve">30313
Ec.of institutions aqnd culture </t>
    </r>
    <r>
      <rPr>
        <i/>
        <sz val="8"/>
        <color theme="1"/>
        <rFont val="Calibri"/>
        <family val="2"/>
        <scheme val="minor"/>
      </rPr>
      <t>(se Economics)</t>
    </r>
  </si>
  <si>
    <t>30036
Antropologia cult.e dello sviluppo</t>
  </si>
  <si>
    <t xml:space="preserve">da BEMACS - Economics, Management and Computer Science 
ad altri CDL </t>
  </si>
  <si>
    <t xml:space="preserve">da BIG - International Politics and Government
ad altri CDL </t>
  </si>
  <si>
    <t xml:space="preserve">da BESS - Economic and Social Sciences 
ad altri CDL </t>
  </si>
  <si>
    <t>Mathematics and statistics - Module 1 (Mathematics)</t>
  </si>
  <si>
    <t>Principles of management</t>
  </si>
  <si>
    <t>Microeconomics</t>
  </si>
  <si>
    <t>Fundamentals of computer science</t>
  </si>
  <si>
    <t>Mathematics and statistics - Module 2 (Statistics)</t>
  </si>
  <si>
    <t>Accounting</t>
  </si>
  <si>
    <t>Fundamentals of information technology law</t>
  </si>
  <si>
    <t>Advanced mathematics and statistics  - Module 1 (Applied mathematics)</t>
  </si>
  <si>
    <t>Macroeconomics</t>
  </si>
  <si>
    <t>Technological innovation seminars I</t>
  </si>
  <si>
    <t>Advanced mathematics and statistics  - Module 2 (Advanced statistical methods)</t>
  </si>
  <si>
    <t>Machine learning</t>
  </si>
  <si>
    <t>Principles of finance</t>
  </si>
  <si>
    <t>Technological innovation seminars II</t>
  </si>
  <si>
    <t>Big data and databases</t>
  </si>
  <si>
    <t xml:space="preserve">Computational microeconomics - Module 1 (Game theory) </t>
  </si>
  <si>
    <t>Marketing analytics</t>
  </si>
  <si>
    <t xml:space="preserve">Computational microeconomics - Module 2 (Mechanism design) </t>
  </si>
  <si>
    <t>Information systems management</t>
  </si>
  <si>
    <t>Computer programming</t>
  </si>
  <si>
    <t>30448
Mathematics Mod.1 (Theory and methods)</t>
  </si>
  <si>
    <t>30456 
Statistics Mod.1 (Theory and methods)</t>
  </si>
  <si>
    <r>
      <t xml:space="preserve">30288
Sem.svil.comp. Mang. Leadership </t>
    </r>
    <r>
      <rPr>
        <i/>
        <sz val="8"/>
        <color theme="1"/>
        <rFont val="Calibri"/>
        <family val="2"/>
        <scheme val="minor"/>
      </rPr>
      <t>(se superato anche 30422)</t>
    </r>
  </si>
  <si>
    <r>
      <t xml:space="preserve">30288
Leadership and mang. skills sem. </t>
    </r>
    <r>
      <rPr>
        <i/>
        <sz val="8"/>
        <color theme="1"/>
        <rFont val="Calibri"/>
        <family val="2"/>
        <scheme val="minor"/>
      </rPr>
      <t>(se superato anche 30422)</t>
    </r>
  </si>
  <si>
    <r>
      <t xml:space="preserve">30338 
Negotiation skills  </t>
    </r>
    <r>
      <rPr>
        <i/>
        <sz val="8"/>
        <color theme="1"/>
        <rFont val="Calibri"/>
        <family val="2"/>
        <scheme val="minor"/>
      </rPr>
      <t>(se superato anche 30422)</t>
    </r>
  </si>
  <si>
    <r>
      <t xml:space="preserve">30288
Sem.svil.comp. Mang. Leadership </t>
    </r>
    <r>
      <rPr>
        <i/>
        <sz val="8"/>
        <color theme="1"/>
        <rFont val="Calibri"/>
        <family val="2"/>
        <scheme val="minor"/>
      </rPr>
      <t xml:space="preserve"> (se superato anche 30415)</t>
    </r>
  </si>
  <si>
    <r>
      <t xml:space="preserve">30288
Leadership and mang. skills sem. </t>
    </r>
    <r>
      <rPr>
        <i/>
        <sz val="8"/>
        <color theme="1"/>
        <rFont val="Calibri"/>
        <family val="2"/>
        <scheme val="minor"/>
      </rPr>
      <t>(se superato anche 30415)</t>
    </r>
  </si>
  <si>
    <r>
      <t xml:space="preserve">30338 
Negotiation skills  </t>
    </r>
    <r>
      <rPr>
        <i/>
        <sz val="8"/>
        <color theme="1"/>
        <rFont val="Calibri"/>
        <family val="2"/>
        <scheme val="minor"/>
      </rPr>
      <t>(se superato anche 30415)</t>
    </r>
  </si>
  <si>
    <t>30462
Econometrics</t>
  </si>
  <si>
    <t>Filosofia del diritto</t>
  </si>
  <si>
    <t>Metodi quantitativi</t>
  </si>
  <si>
    <t>Diritto costituzionale italiano ed europeo</t>
  </si>
  <si>
    <t>Economia aziendale e bilancio - Modulo 1 (Economia aziendale)</t>
  </si>
  <si>
    <t>Informatica per Giurisprudenza</t>
  </si>
  <si>
    <t>Inglese giuridico</t>
  </si>
  <si>
    <r>
      <t xml:space="preserve">30301
Inglese </t>
    </r>
    <r>
      <rPr>
        <i/>
        <sz val="8"/>
        <color theme="1"/>
        <rFont val="Calibri"/>
        <family val="2"/>
        <scheme val="minor"/>
      </rPr>
      <t>(per classe Eng solo se C1)</t>
    </r>
  </si>
  <si>
    <r>
      <t xml:space="preserve">30301
Inglese </t>
    </r>
    <r>
      <rPr>
        <i/>
        <sz val="8"/>
        <color theme="1"/>
        <rFont val="Calibri"/>
        <family val="2"/>
        <scheme val="minor"/>
      </rPr>
      <t>(solo se C1)</t>
    </r>
  </si>
  <si>
    <t xml:space="preserve">30405
Fundamentals of inf. techn.law </t>
  </si>
  <si>
    <t>N. 4 insegnamenti di major 
30264 Public finance</t>
  </si>
  <si>
    <t>30344
Public economics</t>
  </si>
  <si>
    <t xml:space="preserve">30065
Economia Mod.1 (Micro)
</t>
  </si>
  <si>
    <t xml:space="preserve">30065
Economics Mod.1 (Micro)
</t>
  </si>
  <si>
    <t xml:space="preserve">30344
Public economics
</t>
  </si>
  <si>
    <r>
      <rPr>
        <b/>
        <sz val="11"/>
        <color theme="1"/>
        <rFont val="Calibri"/>
        <family val="2"/>
        <scheme val="minor"/>
      </rPr>
      <t xml:space="preserve">BEMACS&gt;BESS: </t>
    </r>
    <r>
      <rPr>
        <sz val="11"/>
        <color theme="1"/>
        <rFont val="Calibri"/>
        <family val="2"/>
        <scheme val="minor"/>
      </rPr>
      <t>se supera 30402 e 30404 si convalida tutto</t>
    </r>
  </si>
  <si>
    <t xml:space="preserve">50021 
Storia giuridica delle ist. economiche </t>
  </si>
  <si>
    <t>Seminario di Critical Thinking</t>
  </si>
  <si>
    <t>Critical Thinking seminar</t>
  </si>
  <si>
    <t>30542 Mathematical Analysis - Module 1</t>
  </si>
  <si>
    <r>
      <rPr>
        <b/>
        <sz val="11"/>
        <rFont val="Calibri"/>
        <family val="2"/>
        <scheme val="minor"/>
      </rPr>
      <t>BEMACS&gt;CLMG</t>
    </r>
    <r>
      <rPr>
        <sz val="11"/>
        <rFont val="Calibri"/>
        <family val="2"/>
        <scheme val="minor"/>
      </rPr>
      <t xml:space="preserve">: se supera 30403 e 30409 si convalida in toto
</t>
    </r>
    <r>
      <rPr>
        <b/>
        <sz val="11"/>
        <rFont val="Calibri"/>
        <family val="2"/>
        <scheme val="minor"/>
      </rPr>
      <t>BEMACS&gt;BAI</t>
    </r>
    <r>
      <rPr>
        <sz val="11"/>
        <rFont val="Calibri"/>
        <family val="2"/>
        <scheme val="minor"/>
      </rPr>
      <t>: se supera 30403 e 30409 si convalida in toto</t>
    </r>
  </si>
  <si>
    <r>
      <t xml:space="preserve">solo se diversa da </t>
    </r>
    <r>
      <rPr>
        <b/>
        <sz val="8"/>
        <color theme="1"/>
        <rFont val="Calibri"/>
        <family val="2"/>
        <scheme val="minor"/>
      </rPr>
      <t>Inglese</t>
    </r>
  </si>
  <si>
    <t>30544
 Algebra and Geometry</t>
  </si>
  <si>
    <t>vd prima lingua</t>
  </si>
  <si>
    <r>
      <rPr>
        <b/>
        <sz val="11"/>
        <color theme="1"/>
        <rFont val="Calibri"/>
        <family val="2"/>
        <scheme val="minor"/>
      </rPr>
      <t>BEMACS&gt;BAI</t>
    </r>
    <r>
      <rPr>
        <sz val="11"/>
        <color theme="1"/>
        <rFont val="Calibri"/>
        <family val="2"/>
        <scheme val="minor"/>
      </rPr>
      <t>: se supera 30418 e 30419 si convalida in toto</t>
    </r>
  </si>
  <si>
    <t>30542 
Mathematical Analysis - Mod. 1</t>
  </si>
  <si>
    <t xml:space="preserve">30542 Mathematical Analysis - Module 1 </t>
  </si>
  <si>
    <r>
      <t xml:space="preserve">30545 
Foundations of Economic Sciences </t>
    </r>
    <r>
      <rPr>
        <b/>
        <sz val="8"/>
        <color theme="1"/>
        <rFont val="Calibri"/>
        <family val="2"/>
        <scheme val="minor"/>
      </rPr>
      <t>(3)</t>
    </r>
  </si>
  <si>
    <t>30556 Behavioural skills seminar</t>
  </si>
  <si>
    <r>
      <rPr>
        <b/>
        <sz val="11"/>
        <color theme="1"/>
        <rFont val="Calibri"/>
        <family val="2"/>
        <scheme val="minor"/>
      </rPr>
      <t>BIG&gt;BA</t>
    </r>
    <r>
      <rPr>
        <sz val="11"/>
        <color theme="1"/>
        <rFont val="Calibri"/>
        <family val="2"/>
        <scheme val="minor"/>
      </rPr>
      <t xml:space="preserve">I: se supera 30325 e 30326 si convalida in toto
</t>
    </r>
    <r>
      <rPr>
        <b/>
        <sz val="11"/>
        <color theme="1"/>
        <rFont val="Calibri"/>
        <family val="2"/>
        <scheme val="minor"/>
      </rPr>
      <t>BIG&gt;CLMG</t>
    </r>
    <r>
      <rPr>
        <sz val="11"/>
        <color theme="1"/>
        <rFont val="Calibri"/>
        <family val="2"/>
        <scheme val="minor"/>
      </rPr>
      <t>: se supera 30325 e 30326 si convalida in toto</t>
    </r>
  </si>
  <si>
    <r>
      <rPr>
        <b/>
        <sz val="11"/>
        <color theme="1"/>
        <rFont val="Calibri"/>
        <family val="2"/>
        <scheme val="minor"/>
      </rPr>
      <t>BIG&gt;BAI</t>
    </r>
    <r>
      <rPr>
        <sz val="11"/>
        <color theme="1"/>
        <rFont val="Calibri"/>
        <family val="2"/>
        <scheme val="minor"/>
      </rPr>
      <t xml:space="preserve">: se supera 30325 e 30326 si convalida in toto
</t>
    </r>
    <r>
      <rPr>
        <b/>
        <sz val="11"/>
        <color theme="1"/>
        <rFont val="Calibri"/>
        <family val="2"/>
        <scheme val="minor"/>
      </rPr>
      <t>BIG&gt;CLMG</t>
    </r>
    <r>
      <rPr>
        <sz val="11"/>
        <color theme="1"/>
        <rFont val="Calibri"/>
        <family val="2"/>
        <scheme val="minor"/>
      </rPr>
      <t>: se supera 30325 e 30326 si convalida in toto</t>
    </r>
  </si>
  <si>
    <t>50241
Scienza delle finanze</t>
  </si>
  <si>
    <t>50241 
Scienza delle finanze</t>
  </si>
  <si>
    <t>50214 
Critical thinking</t>
  </si>
  <si>
    <r>
      <t xml:space="preserve">30268 
Mat.generale e finanz. 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</si>
  <si>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30545 
Foundations of Economic Sciences 
</t>
    </r>
    <r>
      <rPr>
        <b/>
        <sz val="8"/>
        <color theme="1"/>
        <rFont val="Calibri"/>
        <family val="2"/>
        <scheme val="minor"/>
      </rPr>
      <t>(integra 5)</t>
    </r>
  </si>
  <si>
    <r>
      <t>50240 
Economia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</si>
  <si>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t xml:space="preserve">30545 
Foundations of Economic Sciences 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</si>
  <si>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30461
 Private and business law 
</t>
    </r>
    <r>
      <rPr>
        <b/>
        <sz val="8"/>
        <color theme="1"/>
        <rFont val="Calibri"/>
        <family val="2"/>
        <scheme val="minor"/>
      </rPr>
      <t>(integra 4)</t>
    </r>
  </si>
  <si>
    <r>
      <rPr>
        <b/>
        <sz val="11"/>
        <color theme="1"/>
        <rFont val="Calibri"/>
        <family val="2"/>
        <scheme val="minor"/>
      </rPr>
      <t>CLEAM&gt;BESS</t>
    </r>
    <r>
      <rPr>
        <sz val="11"/>
        <color theme="1"/>
        <rFont val="Calibri"/>
        <family val="2"/>
        <scheme val="minor"/>
      </rPr>
      <t>: se supera 30423 e 30013 si convalida in toto</t>
    </r>
  </si>
  <si>
    <r>
      <t>30539 
Computer Science - Mod.1 (Intr.to Computer Science and Programming)</t>
    </r>
    <r>
      <rPr>
        <b/>
        <sz val="8"/>
        <color theme="1"/>
        <rFont val="Calibri"/>
        <family val="2"/>
        <scheme val="minor"/>
      </rPr>
      <t xml:space="preserve"> 
(integra 5)</t>
    </r>
  </si>
  <si>
    <r>
      <t xml:space="preserve">30549 Mathematical Statistics 
</t>
    </r>
    <r>
      <rPr>
        <b/>
        <sz val="8"/>
        <color theme="1"/>
        <rFont val="Calibri"/>
        <family val="2"/>
        <scheme val="minor"/>
      </rPr>
      <t>(integra 6)</t>
    </r>
  </si>
  <si>
    <r>
      <t xml:space="preserve">30035
Storia ec.e del pens. economico 
</t>
    </r>
    <r>
      <rPr>
        <b/>
        <sz val="8"/>
        <color theme="1"/>
        <rFont val="Calibri"/>
        <family val="2"/>
        <scheme val="minor"/>
      </rPr>
      <t>(integra 1)</t>
    </r>
  </si>
  <si>
    <r>
      <t xml:space="preserve">30450 
Fundamentals of management 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</si>
  <si>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30404
Accounting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</si>
  <si>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30414
Principles of finance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</si>
  <si>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>CLEAM&gt;BEMACS:</t>
    </r>
    <r>
      <rPr>
        <sz val="11"/>
        <color theme="1"/>
        <rFont val="Calibri"/>
        <family val="2"/>
        <scheme val="minor"/>
      </rPr>
      <t xml:space="preserve"> se supera 30006 e 30017 si convalida in toto</t>
    </r>
  </si>
  <si>
    <r>
      <t xml:space="preserve">30467
Law and public policy
</t>
    </r>
    <r>
      <rPr>
        <b/>
        <sz val="8"/>
        <color theme="1"/>
        <rFont val="Calibri"/>
        <family val="2"/>
        <scheme val="minor"/>
      </rPr>
      <t>(integra 2)</t>
    </r>
  </si>
  <si>
    <r>
      <t>50058 
Diritto costituzionale italiano ed europeo</t>
    </r>
    <r>
      <rPr>
        <b/>
        <sz val="8"/>
        <color theme="1"/>
        <rFont val="Calibri"/>
        <family val="2"/>
        <scheme val="minor"/>
      </rPr>
      <t xml:space="preserve"> 
(integra 4)</t>
    </r>
  </si>
  <si>
    <r>
      <t xml:space="preserve">30420
Marketing analytics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</si>
  <si>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30461
 Private and business law 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</si>
  <si>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50240 
Economia 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</si>
  <si>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rFont val="Calibri"/>
        <family val="2"/>
        <scheme val="minor"/>
      </rPr>
      <t>CLEF&gt;BAI</t>
    </r>
    <r>
      <rPr>
        <sz val="11"/>
        <rFont val="Calibri"/>
        <family val="2"/>
        <scheme val="minor"/>
      </rPr>
      <t xml:space="preserve">: se supera 30065 e 30066 si convalida in toto
</t>
    </r>
    <r>
      <rPr>
        <b/>
        <sz val="11"/>
        <rFont val="Calibri"/>
        <family val="2"/>
        <scheme val="minor"/>
      </rPr>
      <t>CLEF&gt;CLMG</t>
    </r>
    <r>
      <rPr>
        <sz val="11"/>
        <rFont val="Calibri"/>
        <family val="2"/>
        <scheme val="minor"/>
      </rPr>
      <t>: se supera 30065 e 30066 si convalida in toto</t>
    </r>
  </si>
  <si>
    <r>
      <rPr>
        <b/>
        <sz val="11"/>
        <color theme="1"/>
        <rFont val="Calibri"/>
        <family val="2"/>
        <scheme val="minor"/>
      </rPr>
      <t>CLEF&gt;BESS</t>
    </r>
    <r>
      <rPr>
        <sz val="11"/>
        <color theme="1"/>
        <rFont val="Calibri"/>
        <family val="2"/>
        <scheme val="minor"/>
      </rPr>
      <t>: se supera 30423 e 30013 si convalida in toto</t>
    </r>
  </si>
  <si>
    <r>
      <t xml:space="preserve">30450 
Fundamentals of management </t>
    </r>
    <r>
      <rPr>
        <b/>
        <sz val="8"/>
        <color theme="1"/>
        <rFont val="Calibri"/>
        <family val="2"/>
        <scheme val="minor"/>
      </rPr>
      <t>(integra 4)</t>
    </r>
  </si>
  <si>
    <r>
      <rPr>
        <b/>
        <sz val="11"/>
        <color theme="1"/>
        <rFont val="Calibri"/>
        <family val="2"/>
        <scheme val="minor"/>
      </rPr>
      <t>CLEF&gt;BEMACS:</t>
    </r>
    <r>
      <rPr>
        <sz val="11"/>
        <color theme="1"/>
        <rFont val="Calibri"/>
        <family val="2"/>
        <scheme val="minor"/>
      </rPr>
      <t xml:space="preserve"> se supera 30006 e 30017 si convalida in toto</t>
    </r>
  </si>
  <si>
    <r>
      <t xml:space="preserve">30414 
Principles of finance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</si>
  <si>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>CLEF&gt;BEMACS</t>
    </r>
    <r>
      <rPr>
        <sz val="11"/>
        <color theme="1"/>
        <rFont val="Calibri"/>
        <family val="2"/>
        <scheme val="minor"/>
      </rPr>
      <t>: se supera 30006 e 30017 si convalida in toto</t>
    </r>
  </si>
  <si>
    <r>
      <rPr>
        <b/>
        <sz val="11"/>
        <color theme="1"/>
        <rFont val="Calibri"/>
        <family val="2"/>
        <scheme val="minor"/>
      </rPr>
      <t>BIEM&gt;BAI</t>
    </r>
    <r>
      <rPr>
        <sz val="11"/>
        <color theme="1"/>
        <rFont val="Calibri"/>
        <family val="2"/>
        <scheme val="minor"/>
      </rPr>
      <t xml:space="preserve">: se supera 30065 e 30066 si convalida in toto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>: se supera anche 30065 e 30066 si convalida in toto</t>
    </r>
  </si>
  <si>
    <r>
      <rPr>
        <b/>
        <sz val="11"/>
        <color theme="1"/>
        <rFont val="Calibri"/>
        <family val="2"/>
        <scheme val="minor"/>
      </rPr>
      <t>BIEM&gt;BEMACS</t>
    </r>
    <r>
      <rPr>
        <sz val="11"/>
        <color theme="1"/>
        <rFont val="Calibri"/>
        <family val="2"/>
        <scheme val="minor"/>
      </rPr>
      <t>: se supera 30006 e 30017 si convalida in toto</t>
    </r>
  </si>
  <si>
    <r>
      <t>30465
Organizational behavior and social psycology</t>
    </r>
    <r>
      <rPr>
        <b/>
        <sz val="11"/>
        <color theme="1"/>
        <rFont val="Calibri"/>
        <family val="2"/>
        <scheme val="minor"/>
      </rPr>
      <t xml:space="preserve"> 
</t>
    </r>
    <r>
      <rPr>
        <b/>
        <sz val="8"/>
        <color theme="1"/>
        <rFont val="Calibri"/>
        <family val="2"/>
        <scheme val="minor"/>
      </rPr>
      <t>(integra 2)</t>
    </r>
  </si>
  <si>
    <r>
      <t>30420
Marketing analytics</t>
    </r>
    <r>
      <rPr>
        <b/>
        <sz val="8"/>
        <color theme="1"/>
        <rFont val="Calibri"/>
        <family val="2"/>
        <scheme val="minor"/>
      </rPr>
      <t xml:space="preserve"> 
(integra 5)</t>
    </r>
  </si>
  <si>
    <r>
      <t>30461
 Private and business law</t>
    </r>
    <r>
      <rPr>
        <b/>
        <sz val="8"/>
        <color theme="1"/>
        <rFont val="Calibri"/>
        <family val="2"/>
        <scheme val="minor"/>
      </rPr>
      <t xml:space="preserve"> 
(integra 4)</t>
    </r>
  </si>
  <si>
    <r>
      <rPr>
        <b/>
        <sz val="11"/>
        <rFont val="Calibri"/>
        <family val="2"/>
        <scheme val="minor"/>
      </rPr>
      <t>BIEF&gt;BAI:</t>
    </r>
    <r>
      <rPr>
        <sz val="11"/>
        <rFont val="Calibri"/>
        <family val="2"/>
        <scheme val="minor"/>
      </rPr>
      <t xml:space="preserve"> se supera 30065 e 30066 si convalida in toto
</t>
    </r>
    <r>
      <rPr>
        <b/>
        <sz val="11"/>
        <rFont val="Calibri"/>
        <family val="2"/>
        <scheme val="minor"/>
      </rPr>
      <t>BIEF&gt;CLMG</t>
    </r>
    <r>
      <rPr>
        <sz val="11"/>
        <rFont val="Calibri"/>
        <family val="2"/>
        <scheme val="minor"/>
      </rPr>
      <t>: se supera 30065 e 30066 si convalida in toto</t>
    </r>
  </si>
  <si>
    <r>
      <rPr>
        <b/>
        <sz val="11"/>
        <rFont val="Calibri"/>
        <family val="2"/>
        <scheme val="minor"/>
      </rPr>
      <t>BIEF&gt;BAI:</t>
    </r>
    <r>
      <rPr>
        <sz val="11"/>
        <rFont val="Calibri"/>
        <family val="2"/>
        <scheme val="minor"/>
      </rPr>
      <t xml:space="preserve"> se supera 30065 e 30066 si convalida in toto
</t>
    </r>
    <r>
      <rPr>
        <b/>
        <sz val="11"/>
        <rFont val="Calibri"/>
        <family val="2"/>
        <scheme val="minor"/>
      </rPr>
      <t>BIEF&gt;CLMG</t>
    </r>
    <r>
      <rPr>
        <sz val="11"/>
        <rFont val="Calibri"/>
        <family val="2"/>
        <scheme val="minor"/>
      </rPr>
      <t>: se supera anche 30065 e 30066 si convalida in toto</t>
    </r>
  </si>
  <si>
    <r>
      <t xml:space="preserve">30545 
Foundations of Economic Sciences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</si>
  <si>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30461
 Private and business law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</si>
  <si>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30539 
Computer Science - Mod.1 (Intr.to Computer Science and Programming)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</si>
  <si>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30549 Mathematical Statistics
</t>
    </r>
    <r>
      <rPr>
        <b/>
        <sz val="8"/>
        <color theme="1"/>
        <rFont val="Calibri"/>
        <family val="2"/>
        <scheme val="minor"/>
      </rPr>
      <t>(integra 6)</t>
    </r>
  </si>
  <si>
    <r>
      <rPr>
        <b/>
        <sz val="11"/>
        <color theme="1"/>
        <rFont val="Calibri"/>
        <family val="2"/>
        <scheme val="minor"/>
      </rPr>
      <t>BIEF&gt;BEMACS</t>
    </r>
    <r>
      <rPr>
        <sz val="11"/>
        <color theme="1"/>
        <rFont val="Calibri"/>
        <family val="2"/>
        <scheme val="minor"/>
      </rPr>
      <t>: se supera 30006 e 30017 si convalida in toto</t>
    </r>
  </si>
  <si>
    <r>
      <t xml:space="preserve">30413
Econometrics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</si>
  <si>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30448
Mathematics Mod.1 (Theory and methods)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</si>
  <si>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>CLEACC&gt;BESS</t>
    </r>
    <r>
      <rPr>
        <sz val="11"/>
        <color theme="1"/>
        <rFont val="Calibri"/>
        <family val="2"/>
        <scheme val="minor"/>
      </rPr>
      <t>: se supera 30423 e 30013 si convalida in toto</t>
    </r>
  </si>
  <si>
    <r>
      <rPr>
        <b/>
        <sz val="11"/>
        <color theme="1"/>
        <rFont val="Calibri"/>
        <family val="2"/>
        <scheme val="minor"/>
      </rPr>
      <t>CLEACC&gt;BAI:</t>
    </r>
    <r>
      <rPr>
        <sz val="11"/>
        <color theme="1"/>
        <rFont val="Calibri"/>
        <family val="2"/>
        <scheme val="minor"/>
      </rPr>
      <t xml:space="preserve"> se supera 30065 e 30066 si convalida in toto
</t>
    </r>
    <r>
      <rPr>
        <b/>
        <sz val="11"/>
        <color theme="1"/>
        <rFont val="Calibri"/>
        <family val="2"/>
        <scheme val="minor"/>
      </rPr>
      <t>CLEACC&gt;CLMG</t>
    </r>
    <r>
      <rPr>
        <sz val="11"/>
        <color theme="1"/>
        <rFont val="Calibri"/>
        <family val="2"/>
        <scheme val="minor"/>
      </rPr>
      <t>: se supera 30065 e 30066 si convalida in toto</t>
    </r>
  </si>
  <si>
    <r>
      <t xml:space="preserve">30453
Foundation of ec. Mod.2 (Macro)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</si>
  <si>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50240 
Economia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</si>
  <si>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 xml:space="preserve">CLEACC&gt;BAI: </t>
    </r>
    <r>
      <rPr>
        <sz val="11"/>
        <color theme="1"/>
        <rFont val="Calibri"/>
        <family val="2"/>
        <scheme val="minor"/>
      </rPr>
      <t>se supera 30065 e 30066 si convalida in toto</t>
    </r>
    <r>
      <rPr>
        <b/>
        <sz val="11"/>
        <color theme="1"/>
        <rFont val="Calibri"/>
        <family val="2"/>
        <scheme val="minor"/>
      </rPr>
      <t xml:space="preserve">
CLEACC&gt;CLMG</t>
    </r>
    <r>
      <rPr>
        <sz val="11"/>
        <color theme="1"/>
        <rFont val="Calibri"/>
        <family val="2"/>
        <scheme val="minor"/>
      </rPr>
      <t>: se supera 30065 e 30066 si convalida in toto</t>
    </r>
  </si>
  <si>
    <r>
      <rPr>
        <b/>
        <sz val="11"/>
        <color theme="1"/>
        <rFont val="Calibri"/>
        <family val="2"/>
        <scheme val="minor"/>
      </rPr>
      <t>CLEACC&gt;BEMACS:</t>
    </r>
    <r>
      <rPr>
        <sz val="11"/>
        <color theme="1"/>
        <rFont val="Calibri"/>
        <family val="2"/>
        <scheme val="minor"/>
      </rPr>
      <t xml:space="preserve"> se supera 30433 e 30434 si convalida in toto</t>
    </r>
  </si>
  <si>
    <r>
      <t xml:space="preserve">30268 
Mat.generale e finanz.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</si>
  <si>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30060 
Management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</si>
  <si>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30060 
Ec. aziendale e gest. delle imprese
</t>
    </r>
    <r>
      <rPr>
        <b/>
        <sz val="8"/>
        <color theme="1"/>
        <rFont val="Calibri"/>
        <family val="2"/>
        <scheme val="minor"/>
      </rPr>
      <t>(integra 3)</t>
    </r>
  </si>
  <si>
    <r>
      <t>30545 
Foundations of Economic Sciences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</si>
  <si>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t>30549
Mathematical Statistics</t>
    </r>
    <r>
      <rPr>
        <b/>
        <sz val="8"/>
        <color theme="1"/>
        <rFont val="Calibri"/>
        <family val="2"/>
        <scheme val="minor"/>
      </rPr>
      <t xml:space="preserve"> 
(integra 5)</t>
    </r>
  </si>
  <si>
    <r>
      <t>30549
Mathematical Statistics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</si>
  <si>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t xml:space="preserve">30062
Matematica Mod.1 (Generale)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</si>
  <si>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30062 
Mathematics Mod.1 (General)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</si>
  <si>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50096
Diritto comparato pubblico 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</si>
  <si>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30405
Fundamentals of inf. techn.law 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</si>
  <si>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30409
Macroeconomics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</si>
  <si>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30001
Statistica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</si>
  <si>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30456 
Statistics Mod.1 (Theory and methods)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</si>
  <si>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30401
Math. and Statistics Mod.2 (Statistics)
</t>
    </r>
    <r>
      <rPr>
        <b/>
        <sz val="8"/>
        <color theme="1"/>
        <rFont val="Calibri"/>
        <family val="2"/>
        <scheme val="minor"/>
      </rPr>
      <t>(integra 6)</t>
    </r>
  </si>
  <si>
    <r>
      <t xml:space="preserve">30035
Storia ec.e del pens. economico
</t>
    </r>
    <r>
      <rPr>
        <b/>
        <sz val="8"/>
        <color theme="1"/>
        <rFont val="Calibri"/>
        <family val="2"/>
        <scheme val="minor"/>
      </rPr>
      <t>(integra 1)</t>
    </r>
  </si>
  <si>
    <r>
      <t xml:space="preserve">30058 
Comp.business &amp; Eu.law
</t>
    </r>
    <r>
      <rPr>
        <b/>
        <sz val="8"/>
        <color theme="1"/>
        <rFont val="Calibri"/>
        <family val="2"/>
        <scheme val="minor"/>
      </rPr>
      <t>(integra 3)</t>
    </r>
  </si>
  <si>
    <r>
      <t>50027
International law</t>
    </r>
    <r>
      <rPr>
        <b/>
        <sz val="8"/>
        <color theme="1"/>
        <rFont val="Calibri"/>
        <family val="2"/>
        <scheme val="minor"/>
      </rPr>
      <t xml:space="preserve"> 
(integra 3)</t>
    </r>
  </si>
  <si>
    <r>
      <t xml:space="preserve">30060 
Ec. aziendale e gest. delle imprese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</si>
  <si>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30060 
Management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</si>
  <si>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30267 
Ec.aziendale e delle ist.culturali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</si>
  <si>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30450 
Fundamentals of management 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</si>
  <si>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30545 Foundations of Economic Sciences 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</si>
  <si>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30549 Mathematical Statistics  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</si>
  <si>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30427
Acc.and fin. statement analysis Mod.2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</si>
  <si>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30549 Mathematical Statistics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</si>
  <si>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30554
Mathematical Modelling in Machine Learning  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</si>
  <si>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30434
Finanza Mod.2 (Sistema fin.)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</si>
  <si>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30006
Financial markets and institution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</si>
  <si>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30006
Sistema finanziario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</si>
  <si>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30017
Finanza aziendale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</si>
  <si>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30433 
Finanza Mod.1
(Fin.aziendale)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</si>
  <si>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30559 
Game Theory and Mechanism Design </t>
    </r>
    <r>
      <rPr>
        <b/>
        <sz val="11"/>
        <color theme="1"/>
        <rFont val="Calibri"/>
        <family val="2"/>
        <scheme val="minor"/>
      </rPr>
      <t xml:space="preserve"> 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</si>
  <si>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30319 
Quant. Meth. for social sc. Mod.1 (Math.)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</si>
  <si>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30066
Economia Mod.2 (Macro)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</si>
  <si>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30453
Foundation of ec. Mod.2 (Macro)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</si>
  <si>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30545 
Foundations of Economic Sciences 
</t>
    </r>
    <r>
      <rPr>
        <b/>
        <sz val="8"/>
        <color theme="1"/>
        <rFont val="Calibri"/>
        <family val="2"/>
        <scheme val="minor"/>
      </rPr>
      <t>(integra 2)</t>
    </r>
  </si>
  <si>
    <r>
      <t>30450 
Fundamentals of management</t>
    </r>
    <r>
      <rPr>
        <b/>
        <sz val="8"/>
        <color theme="1"/>
        <rFont val="Calibri"/>
        <family val="2"/>
        <scheme val="minor"/>
      </rPr>
      <t xml:space="preserve"> (integra 3 cfu)</t>
    </r>
  </si>
  <si>
    <r>
      <t xml:space="preserve">30060 
Management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</si>
  <si>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30060 
Ec. aziendale e gest. delle imprese
</t>
    </r>
    <r>
      <rPr>
        <b/>
        <sz val="8"/>
        <color theme="1"/>
        <rFont val="Calibri"/>
        <family val="2"/>
        <scheme val="minor"/>
      </rPr>
      <t>(integra 5)</t>
    </r>
  </si>
  <si>
    <r>
      <t>30450 
Fundamentals of management</t>
    </r>
    <r>
      <rPr>
        <b/>
        <sz val="8"/>
        <color theme="1"/>
        <rFont val="Calibri"/>
        <family val="2"/>
        <scheme val="minor"/>
      </rPr>
      <t xml:space="preserve"> (integra 4)</t>
    </r>
  </si>
  <si>
    <r>
      <t xml:space="preserve">30404
Accounting
</t>
    </r>
    <r>
      <rPr>
        <b/>
        <sz val="8"/>
        <color theme="1"/>
        <rFont val="Calibri"/>
        <family val="2"/>
        <scheme val="minor"/>
      </rPr>
      <t>(integra 2)</t>
    </r>
  </si>
  <si>
    <t>50242/
50096</t>
  </si>
  <si>
    <t>Legal argumentation and economic analysis of law</t>
  </si>
  <si>
    <t>Istituzioni di diritto privato - Modulo 1</t>
  </si>
  <si>
    <t>Diritto romano - Modulo 1 (Ist. Di diritto romano)</t>
  </si>
  <si>
    <t>Critical thinking</t>
  </si>
  <si>
    <r>
      <rPr>
        <b/>
        <sz val="11"/>
        <rFont val="Calibri"/>
        <family val="2"/>
        <scheme val="minor"/>
      </rPr>
      <t>1 OBS a scelta tra:</t>
    </r>
    <r>
      <rPr>
        <sz val="11"/>
        <rFont val="Calibri"/>
        <family val="2"/>
        <scheme val="minor"/>
      </rPr>
      <t xml:space="preserve">
Scienza delle Finanze
Economia </t>
    </r>
  </si>
  <si>
    <t>Istituzioni di diritto privato - Modulo 2</t>
  </si>
  <si>
    <r>
      <t xml:space="preserve">Comparative privat law     </t>
    </r>
    <r>
      <rPr>
        <i/>
        <sz val="11"/>
        <rFont val="Calibri"/>
        <family val="2"/>
        <scheme val="minor"/>
      </rPr>
      <t>oppure</t>
    </r>
    <r>
      <rPr>
        <sz val="11"/>
        <rFont val="Calibri"/>
        <family val="2"/>
        <scheme val="minor"/>
      </rPr>
      <t xml:space="preserve">
Diritto comparato pubblico </t>
    </r>
  </si>
  <si>
    <t>Storia del diritto - Mod.1 (Introduction to European Legal History)</t>
  </si>
  <si>
    <t>Economia aziendale e bilancio - Modulo 2 (Contabilità)</t>
  </si>
  <si>
    <t>Storia del diritto - Mod.2 (Storia giuridica dellìetà moderna e contemporanea)</t>
  </si>
  <si>
    <t>Diritto romano - Modulo 2 (Roman foundation of European Law)</t>
  </si>
  <si>
    <t>Foundations of Economic Sciences</t>
  </si>
  <si>
    <t>Computer Science - Module 1 (Introduction to Computer Science and Programming)</t>
  </si>
  <si>
    <t>Mathematical Analysis - Module 1</t>
  </si>
  <si>
    <t xml:space="preserve">Algebra and Geometry </t>
  </si>
  <si>
    <t>Foundations of Physics I</t>
  </si>
  <si>
    <t>Computer Science - Module 2 (Computing Theory and Algorithms)</t>
  </si>
  <si>
    <t>Probability</t>
  </si>
  <si>
    <t>Mathematical Analysis - Module 2</t>
  </si>
  <si>
    <t>Foundations of Physics II</t>
  </si>
  <si>
    <t>Decision Theory and Human Behaviour</t>
  </si>
  <si>
    <t>Mathematical Statistics</t>
  </si>
  <si>
    <t>Advanced Analysis and Optimization - Module 1</t>
  </si>
  <si>
    <t>Advanced Programming and Optimization Algorithms</t>
  </si>
  <si>
    <t>Mathematical Modelling in Machine Learning</t>
  </si>
  <si>
    <t>Advanced Analysis and Optimization - Module 2</t>
  </si>
  <si>
    <t>Digital Ethics seminar</t>
  </si>
  <si>
    <t>Behavioural skills seminar</t>
  </si>
  <si>
    <t>AI Lab</t>
  </si>
  <si>
    <t>Foreign language</t>
  </si>
  <si>
    <t>Statistical and Quantum Physics</t>
  </si>
  <si>
    <t>Game Theory and Mechanism Design</t>
  </si>
  <si>
    <t>Mathematical Modelling for Finance</t>
  </si>
  <si>
    <t xml:space="preserve">Stochastic Processes and Simulation in Natural Sciences </t>
  </si>
  <si>
    <t>Machine Learning and Artificial Intelligence</t>
  </si>
  <si>
    <t>Mathematical Modelling for Neuroscience</t>
  </si>
  <si>
    <t>da BAI - Mathematical and Computing Sciences for Artificial Intelligence
ad altri CDL</t>
  </si>
  <si>
    <r>
      <t xml:space="preserve">30409
Macroeconomics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</si>
  <si>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30066
Economia Mod.2 (Macro)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</si>
  <si>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30325 
Introd.to Ec. Mod.1 (Micro)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</si>
  <si>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30398
Fundamentals of computer science 
</t>
    </r>
    <r>
      <rPr>
        <b/>
        <sz val="8"/>
        <color theme="1"/>
        <rFont val="Calibri"/>
        <family val="2"/>
        <scheme val="minor"/>
      </rPr>
      <t>(integra 4)</t>
    </r>
    <r>
      <rPr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/>
    </r>
  </si>
  <si>
    <r>
      <t xml:space="preserve">30509 
Computer programming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</si>
  <si>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>BAI&gt;BEMACS</t>
    </r>
    <r>
      <rPr>
        <sz val="11"/>
        <color theme="1"/>
        <rFont val="Calibri"/>
        <family val="2"/>
        <scheme val="minor"/>
      </rPr>
      <t xml:space="preserve">: se supera 30539 e 30540 si convalida in toto 30398;
</t>
    </r>
    <r>
      <rPr>
        <b/>
        <sz val="11"/>
        <color theme="1"/>
        <rFont val="Calibri"/>
        <family val="2"/>
        <scheme val="minor"/>
      </rPr>
      <t>BAI&gt;BEMACS:</t>
    </r>
    <r>
      <rPr>
        <sz val="11"/>
        <color theme="1"/>
        <rFont val="Calibri"/>
        <family val="2"/>
        <scheme val="minor"/>
      </rPr>
      <t xml:space="preserve"> se supera 30539 e 30553 si convalida in toto 30509;</t>
    </r>
  </si>
  <si>
    <r>
      <t xml:space="preserve">30268 
Mat.generale e finanz. 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</si>
  <si>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30268 
Mat.generale e finanz. 
</t>
    </r>
    <r>
      <rPr>
        <b/>
        <sz val="8"/>
        <color theme="1"/>
        <rFont val="Calibri"/>
        <family val="2"/>
        <scheme val="minor"/>
      </rPr>
      <t>(integra 7)</t>
    </r>
  </si>
  <si>
    <r>
      <rPr>
        <b/>
        <sz val="11"/>
        <color theme="1"/>
        <rFont val="Calibri"/>
        <family val="2"/>
        <scheme val="minor"/>
      </rPr>
      <t>BAI&gt;CLEACC:</t>
    </r>
    <r>
      <rPr>
        <sz val="11"/>
        <color theme="1"/>
        <rFont val="Calibri"/>
        <family val="2"/>
        <scheme val="minor"/>
      </rPr>
      <t xml:space="preserve"> se supera 30542 e 30544 integra 3 cfu sul 30268</t>
    </r>
  </si>
  <si>
    <r>
      <t xml:space="preserve">30398 
Fundamentals of computer science
</t>
    </r>
    <r>
      <rPr>
        <b/>
        <sz val="8"/>
        <color theme="1"/>
        <rFont val="Calibri"/>
        <family val="2"/>
        <scheme val="minor"/>
      </rPr>
      <t>(integra 4)</t>
    </r>
  </si>
  <si>
    <r>
      <rPr>
        <b/>
        <sz val="11"/>
        <color theme="1"/>
        <rFont val="Calibri"/>
        <family val="2"/>
        <scheme val="minor"/>
      </rPr>
      <t>BAI&gt;BEMACS</t>
    </r>
    <r>
      <rPr>
        <sz val="11"/>
        <color theme="1"/>
        <rFont val="Calibri"/>
        <family val="2"/>
        <scheme val="minor"/>
      </rPr>
      <t>: se supera 30539 e 30540 si convalida in toto 30398;</t>
    </r>
  </si>
  <si>
    <r>
      <t xml:space="preserve">30456 
Statistics - Module 1 (Theory and methods)
</t>
    </r>
    <r>
      <rPr>
        <b/>
        <sz val="8"/>
        <color theme="1"/>
        <rFont val="Calibri"/>
        <family val="2"/>
        <scheme val="minor"/>
      </rPr>
      <t>(integra 3)</t>
    </r>
    <r>
      <rPr>
        <sz val="8"/>
        <color theme="1"/>
        <rFont val="Calibri"/>
        <family val="2"/>
        <scheme val="minor"/>
      </rPr>
      <t xml:space="preserve">
</t>
    </r>
  </si>
  <si>
    <r>
      <t xml:space="preserve">30449 
Mathematics - Module 2 (Applied mathematics)
</t>
    </r>
    <r>
      <rPr>
        <b/>
        <sz val="8"/>
        <color theme="1"/>
        <rFont val="Calibri"/>
        <family val="2"/>
        <scheme val="minor"/>
      </rPr>
      <t>(integra 4)</t>
    </r>
  </si>
  <si>
    <r>
      <rPr>
        <b/>
        <sz val="11"/>
        <color theme="1"/>
        <rFont val="Calibri"/>
        <family val="2"/>
        <scheme val="minor"/>
      </rPr>
      <t>BAI&gt;BESS:</t>
    </r>
    <r>
      <rPr>
        <sz val="11"/>
        <color theme="1"/>
        <rFont val="Calibri"/>
        <family val="2"/>
        <scheme val="minor"/>
      </rPr>
      <t xml:space="preserve"> se supera 30543 e 30551 si convalida in toto</t>
    </r>
  </si>
  <si>
    <r>
      <t xml:space="preserve">30449 
Mathematics - Module 2 (Applied mathematics)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</si>
  <si>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30457
Statistics - Module 2 (Applied statistics)
</t>
    </r>
    <r>
      <rPr>
        <b/>
        <sz val="8"/>
        <color theme="1"/>
        <rFont val="Calibri"/>
        <family val="2"/>
        <scheme val="minor"/>
      </rPr>
      <t>(integra 2)</t>
    </r>
  </si>
  <si>
    <t xml:space="preserve">30320
Quantitative methods for  social sciences (Module II - Statistics) </t>
  </si>
  <si>
    <r>
      <t xml:space="preserve">30509
Computer programming
</t>
    </r>
    <r>
      <rPr>
        <b/>
        <sz val="8"/>
        <color theme="1"/>
        <rFont val="Calibri"/>
        <family val="2"/>
        <scheme val="minor"/>
      </rPr>
      <t>(integra 4)</t>
    </r>
    <r>
      <rPr>
        <sz val="8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</si>
  <si>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BAI&gt;BEMACS</t>
    </r>
    <r>
      <rPr>
        <sz val="11"/>
        <color theme="1"/>
        <rFont val="Calibri"/>
        <family val="2"/>
        <scheme val="minor"/>
      </rPr>
      <t>: se supera 30539 e 30553 si convalida in toto 30509;</t>
    </r>
  </si>
  <si>
    <t>30412
Machine learning</t>
  </si>
  <si>
    <t>30288
Sem. per lo sviluppo delle comp. manageriali e di leadership</t>
  </si>
  <si>
    <t>30288 Leadership and managerial skills seminar</t>
  </si>
  <si>
    <t>Lingua straniera diversa da Inglese</t>
  </si>
  <si>
    <r>
      <t>30267 
Ec.aziendale e delle ist.culturali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</si>
  <si>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30267 Ec.aziendale e delle ist.culturali
</t>
    </r>
    <r>
      <rPr>
        <b/>
        <sz val="8"/>
        <color theme="1"/>
        <rFont val="Calibri"/>
        <family val="2"/>
        <scheme val="minor"/>
      </rPr>
      <t>(integra 4)</t>
    </r>
  </si>
  <si>
    <t xml:space="preserve">30400
Math. and Statistics Mod.1 (Math)
</t>
  </si>
  <si>
    <r>
      <rPr>
        <b/>
        <sz val="11"/>
        <color theme="1"/>
        <rFont val="Calibri"/>
        <family val="2"/>
        <scheme val="minor"/>
      </rPr>
      <t>CLMG&gt;BESS</t>
    </r>
    <r>
      <rPr>
        <sz val="11"/>
        <color theme="1"/>
        <rFont val="Calibri"/>
        <family val="2"/>
        <scheme val="minor"/>
      </rPr>
      <t>: se supera 50210 e 50018 si convalida in toto</t>
    </r>
  </si>
  <si>
    <t>30458
Strategic decision making and markets</t>
  </si>
  <si>
    <r>
      <t xml:space="preserve">30066
Economics Mod.2 (Macro)
</t>
    </r>
    <r>
      <rPr>
        <b/>
        <sz val="8"/>
        <color theme="1"/>
        <rFont val="Calibri"/>
        <family val="2"/>
        <scheme val="minor"/>
      </rPr>
      <t>(integra 4)</t>
    </r>
  </si>
  <si>
    <t>30468 
Int.economics and finance</t>
  </si>
  <si>
    <r>
      <t xml:space="preserve">30319 
Quant. Meth. for social sc. Mod.1 (Math.)
</t>
    </r>
    <r>
      <rPr>
        <b/>
        <sz val="8"/>
        <color theme="1"/>
        <rFont val="Calibri"/>
        <family val="2"/>
        <scheme val="minor"/>
      </rPr>
      <t>(integra 3)</t>
    </r>
  </si>
  <si>
    <t>30428
Intr.to the legal system Mod.1</t>
  </si>
  <si>
    <r>
      <t xml:space="preserve">30449
Mathematics Mod.2 (Applied math.) 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</si>
  <si>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30001
Statistics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</si>
  <si>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30342
Public governance
</t>
    </r>
    <r>
      <rPr>
        <sz val="8"/>
        <color theme="1"/>
        <rFont val="Calibri"/>
        <family val="2"/>
        <scheme val="minor"/>
      </rPr>
      <t xml:space="preserve">
</t>
    </r>
  </si>
  <si>
    <t xml:space="preserve">30342
Public governance 
</t>
  </si>
  <si>
    <t>30342
Public governance</t>
  </si>
  <si>
    <r>
      <t xml:space="preserve">30065
Economia Mod.1 (Micro)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</si>
  <si>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30065
Economics Mod.1 (Micro)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</si>
  <si>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30065
Economia Mod.1 (Micro)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</si>
  <si>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30065
Economia Mod.1 (Micro)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</si>
  <si>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30065
Economics Mod.1 (Micro)
</t>
    </r>
    <r>
      <rPr>
        <b/>
        <sz val="8"/>
        <color theme="1"/>
        <rFont val="Calibri"/>
        <family val="2"/>
        <scheme val="minor"/>
      </rPr>
      <t>(integra 5)</t>
    </r>
  </si>
  <si>
    <r>
      <t>30065
Economics Mod.1 (Micro)</t>
    </r>
    <r>
      <rPr>
        <b/>
        <sz val="8"/>
        <color theme="1"/>
        <rFont val="Calibri"/>
        <family val="2"/>
        <scheme val="minor"/>
      </rPr>
      <t xml:space="preserve">
(integra 5)</t>
    </r>
  </si>
  <si>
    <t xml:space="preserve">30456 
Statistics Mod.1 (Theory and methods) </t>
  </si>
  <si>
    <t xml:space="preserve">50127 
Inglese (I lingua) livello B2 E C1 
</t>
  </si>
  <si>
    <t xml:space="preserve">50127
Inglese (I lingua) livello B2 E C1
</t>
  </si>
  <si>
    <t xml:space="preserve">50127 
Inglese (I lingua) livello B2 E C1 </t>
  </si>
  <si>
    <r>
      <rPr>
        <b/>
        <sz val="11"/>
        <rFont val="Calibri"/>
        <family val="2"/>
        <scheme val="minor"/>
      </rPr>
      <t>BIEM&gt;BAI:</t>
    </r>
    <r>
      <rPr>
        <sz val="11"/>
        <rFont val="Calibri"/>
        <family val="2"/>
        <scheme val="minor"/>
      </rPr>
      <t xml:space="preserve"> se supera 30065 e 30066 si convalida in toto
</t>
    </r>
    <r>
      <rPr>
        <b/>
        <sz val="11"/>
        <rFont val="Calibri"/>
        <family val="2"/>
        <scheme val="minor"/>
      </rPr>
      <t>BIEM&gt;CLMG</t>
    </r>
    <r>
      <rPr>
        <sz val="11"/>
        <rFont val="Calibri"/>
        <family val="2"/>
        <scheme val="minor"/>
      </rPr>
      <t>: se supera 30065 e 30066 si convalida in toto</t>
    </r>
  </si>
  <si>
    <r>
      <t>50018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
Diritto commerciale
</t>
    </r>
    <r>
      <rPr>
        <b/>
        <sz val="8"/>
        <color theme="1"/>
        <rFont val="Calibri"/>
        <family val="2"/>
        <scheme val="minor"/>
      </rPr>
      <t>(integra 3)</t>
    </r>
  </si>
  <si>
    <r>
      <rPr>
        <sz val="8"/>
        <color theme="1"/>
        <rFont val="Calibri"/>
        <family val="2"/>
        <scheme val="minor"/>
      </rPr>
      <t xml:space="preserve">50018 
Diritto commerciale
</t>
    </r>
    <r>
      <rPr>
        <b/>
        <sz val="8"/>
        <color theme="1"/>
        <rFont val="Calibri"/>
        <family val="2"/>
        <scheme val="minor"/>
      </rPr>
      <t>(integra 3)</t>
    </r>
  </si>
  <si>
    <r>
      <rPr>
        <sz val="8"/>
        <color theme="1"/>
        <rFont val="Calibri"/>
        <family val="2"/>
        <scheme val="minor"/>
      </rPr>
      <t xml:space="preserve">50018 
Diritto commerciale
</t>
    </r>
    <r>
      <rPr>
        <b/>
        <sz val="8"/>
        <color theme="1"/>
        <rFont val="Calibri"/>
        <family val="2"/>
        <scheme val="minor"/>
      </rPr>
      <t>(integra 4)</t>
    </r>
  </si>
  <si>
    <t>a CLEAM</t>
  </si>
  <si>
    <t>a CLEF</t>
  </si>
  <si>
    <t>a BIEM</t>
  </si>
  <si>
    <t>a BIEF</t>
  </si>
  <si>
    <t>a CLEACC</t>
  </si>
  <si>
    <t>a BESS</t>
  </si>
  <si>
    <t>a BIG</t>
  </si>
  <si>
    <t>a BEMACS</t>
  </si>
  <si>
    <t>a CLMG</t>
  </si>
  <si>
    <t>a BAI</t>
  </si>
  <si>
    <t>50013 
Economia aziendale e bilancio -mod. 1 (Economia aziendale)</t>
  </si>
  <si>
    <t>50013
Economia aziendale e bilancio -mod. 1 (Economia aziendale)</t>
  </si>
  <si>
    <t xml:space="preserve">30450
Fundamentals of management </t>
  </si>
  <si>
    <r>
      <t xml:space="preserve">30450 
Fundamentals of management </t>
    </r>
    <r>
      <rPr>
        <b/>
        <sz val="8"/>
        <color theme="1"/>
        <rFont val="Calibri"/>
        <family val="2"/>
        <scheme val="minor"/>
      </rPr>
      <t/>
    </r>
  </si>
  <si>
    <t>30450 
Fundamentals of management</t>
  </si>
  <si>
    <r>
      <t>30450 
Fundamentals of management</t>
    </r>
    <r>
      <rPr>
        <b/>
        <sz val="8"/>
        <color theme="1"/>
        <rFont val="Calibri"/>
        <family val="2"/>
        <scheme val="minor"/>
      </rPr>
      <t xml:space="preserve"> </t>
    </r>
  </si>
  <si>
    <r>
      <t xml:space="preserve">30456 
Statistics - Module 1 (Theory and methods)
</t>
    </r>
    <r>
      <rPr>
        <b/>
        <sz val="8"/>
        <color theme="1"/>
        <rFont val="Calibri"/>
        <family val="2"/>
        <scheme val="minor"/>
      </rPr>
      <t>(integra 4)</t>
    </r>
    <r>
      <rPr>
        <sz val="8"/>
        <color theme="1"/>
        <rFont val="Calibri"/>
        <family val="2"/>
        <scheme val="minor"/>
      </rPr>
      <t xml:space="preserve">
</t>
    </r>
  </si>
  <si>
    <t>30527
Seminario di Critical Thinking</t>
  </si>
  <si>
    <t>30527
Critical Thinking seminar</t>
  </si>
  <si>
    <r>
      <t xml:space="preserve">30063 
Matematica - Modulo 2 (Applicata)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</si>
  <si>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30063 
Mathematics - Module 2 (Applied) 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</si>
  <si>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30062 
Mathematics Mod.1 (General)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</si>
  <si>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30062
Matematica Mod.1 (Generale)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</si>
  <si>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30539 
Computer Science - Module 1 (Introduction to Computer Science and Programming) 
</t>
    </r>
    <r>
      <rPr>
        <b/>
        <sz val="8"/>
        <color theme="1"/>
        <rFont val="Calibri"/>
        <family val="2"/>
        <scheme val="minor"/>
      </rPr>
      <t xml:space="preserve">(integra 4)
</t>
    </r>
    <r>
      <rPr>
        <sz val="8"/>
        <color theme="1"/>
        <rFont val="Calibri"/>
        <family val="2"/>
        <scheme val="minor"/>
      </rPr>
      <t xml:space="preserve">30540 
Computer Science - Module 2 (Computing Theory and Algorithms) </t>
    </r>
    <r>
      <rPr>
        <b/>
        <sz val="8"/>
        <color theme="1"/>
        <rFont val="Calibri"/>
        <family val="2"/>
        <scheme val="minor"/>
      </rPr>
      <t xml:space="preserve"> 
(integra 4)</t>
    </r>
  </si>
  <si>
    <r>
      <t xml:space="preserve">30539 
Computer Science - Module 1 (Introduction to Computer Science and Programming)  
</t>
    </r>
    <r>
      <rPr>
        <b/>
        <sz val="8"/>
        <color theme="1"/>
        <rFont val="Calibri"/>
        <family val="2"/>
        <scheme val="minor"/>
      </rPr>
      <t>(integra 4)</t>
    </r>
    <r>
      <rPr>
        <sz val="8"/>
        <color theme="1"/>
        <rFont val="Calibri"/>
        <family val="2"/>
        <scheme val="minor"/>
      </rPr>
      <t xml:space="preserve">
30553 
Advanced Programming and Optimization Algorithms  
</t>
    </r>
    <r>
      <rPr>
        <b/>
        <sz val="8"/>
        <color theme="1"/>
        <rFont val="Calibri"/>
        <family val="2"/>
        <scheme val="minor"/>
      </rPr>
      <t>(integra 5)</t>
    </r>
  </si>
  <si>
    <t>30062
Mathematics Mod.1 (General)</t>
  </si>
  <si>
    <t>30056
European economic policy (ECO)</t>
  </si>
  <si>
    <r>
      <t xml:space="preserve">30448
Mathematics Mod.1 (Theory and methods) </t>
    </r>
    <r>
      <rPr>
        <b/>
        <sz val="8"/>
        <color theme="1"/>
        <rFont val="Calibri"/>
        <family val="2"/>
        <scheme val="minor"/>
      </rPr>
      <t xml:space="preserve">
</t>
    </r>
  </si>
  <si>
    <t xml:space="preserve">50013
Economia aziendale e bilancio -mod. 1 (Economia aziendale)
</t>
  </si>
  <si>
    <t>30595
Statistica</t>
  </si>
  <si>
    <r>
      <t xml:space="preserve">30595
Statistica
</t>
    </r>
    <r>
      <rPr>
        <b/>
        <sz val="8"/>
        <color theme="1"/>
        <rFont val="Calibri"/>
        <family val="2"/>
        <scheme val="minor"/>
      </rPr>
      <t>(integra 2)</t>
    </r>
  </si>
  <si>
    <t>30595
Statistics</t>
  </si>
  <si>
    <t>Media, political elites and the public</t>
  </si>
  <si>
    <t xml:space="preserve">European IP and data law </t>
  </si>
  <si>
    <t>30407 
Advanced mathematics and statistics  - Module 1 (Applied mathematics)</t>
  </si>
  <si>
    <r>
      <rPr>
        <b/>
        <sz val="11"/>
        <rFont val="Calibri"/>
        <family val="2"/>
        <scheme val="minor"/>
      </rPr>
      <t>CLEAM&gt;CLMG</t>
    </r>
    <r>
      <rPr>
        <sz val="11"/>
        <rFont val="Calibri"/>
        <family val="2"/>
        <scheme val="minor"/>
      </rPr>
      <t xml:space="preserve">: se supera 30065 e 30066 si convalida in toto
</t>
    </r>
    <r>
      <rPr>
        <b/>
        <sz val="11"/>
        <rFont val="Calibri"/>
        <family val="2"/>
        <scheme val="minor"/>
      </rPr>
      <t>CLEAM&gt;BAI</t>
    </r>
    <r>
      <rPr>
        <sz val="11"/>
        <rFont val="Calibri"/>
        <family val="2"/>
        <scheme val="minor"/>
      </rPr>
      <t>: se supera 30065 e 30066 si convalida in toto</t>
    </r>
  </si>
  <si>
    <r>
      <rPr>
        <sz val="8"/>
        <color theme="1"/>
        <rFont val="Calibri"/>
        <family val="2"/>
        <scheme val="minor"/>
      </rPr>
      <t>30408</t>
    </r>
    <r>
      <rPr>
        <sz val="7"/>
        <color theme="1"/>
        <rFont val="Calibri"/>
        <family val="2"/>
        <scheme val="minor"/>
      </rPr>
      <t xml:space="preserve">
Advanced mathematics and statistics  - Module 2 (Advanced statistical methods)
</t>
    </r>
    <r>
      <rPr>
        <b/>
        <sz val="7"/>
        <color theme="1"/>
        <rFont val="Calibri"/>
        <family val="2"/>
        <scheme val="minor"/>
      </rPr>
      <t>(integra 2)</t>
    </r>
  </si>
  <si>
    <r>
      <rPr>
        <b/>
        <sz val="11"/>
        <color theme="1"/>
        <rFont val="Calibri"/>
        <family val="2"/>
        <scheme val="minor"/>
      </rPr>
      <t>CLMG&gt;BESS</t>
    </r>
    <r>
      <rPr>
        <sz val="11"/>
        <color theme="1"/>
        <rFont val="Calibri"/>
        <family val="2"/>
        <scheme val="minor"/>
      </rPr>
      <t>: se supera 50013 e 50216 si convalida in toto</t>
    </r>
  </si>
  <si>
    <t>30057 
Intern. Economics (ECO)</t>
  </si>
  <si>
    <t xml:space="preserve">30468 
Int.economics and finance
</t>
  </si>
  <si>
    <r>
      <t xml:space="preserve">30054 Intern.mon. Economics (FIN)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</si>
  <si>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30401 
Mathematics and statistics - Module 2 (Statistics)
</t>
    </r>
    <r>
      <rPr>
        <b/>
        <sz val="8"/>
        <color theme="1"/>
        <rFont val="Calibri"/>
        <family val="2"/>
        <scheme val="minor"/>
      </rPr>
      <t>(integra 5)</t>
    </r>
  </si>
  <si>
    <r>
      <t xml:space="preserve">30408
Advanced mathematics and statistics  - Module 2 (Advanced statistical methods)
</t>
    </r>
    <r>
      <rPr>
        <b/>
        <sz val="8"/>
        <color theme="1"/>
        <rFont val="Calibri"/>
        <family val="2"/>
        <scheme val="minor"/>
      </rPr>
      <t>(integra 5)</t>
    </r>
  </si>
  <si>
    <t>30564
Economics and politics of the European Union</t>
  </si>
  <si>
    <r>
      <t xml:space="preserve">30419
</t>
    </r>
    <r>
      <rPr>
        <sz val="7"/>
        <color theme="1"/>
        <rFont val="Calibri"/>
        <family val="2"/>
        <scheme val="minor"/>
      </rPr>
      <t xml:space="preserve">Comp. Microec. - Module 2 (Mechanism design) </t>
    </r>
    <r>
      <rPr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
</t>
    </r>
  </si>
  <si>
    <r>
      <t xml:space="preserve">30418
Comp. Microec. - Module 1 (Game theory) 
</t>
    </r>
    <r>
      <rPr>
        <b/>
        <sz val="8"/>
        <color theme="1"/>
        <rFont val="Calibri"/>
        <family val="2"/>
        <scheme val="minor"/>
      </rPr>
      <t>(integra 4)</t>
    </r>
  </si>
  <si>
    <r>
      <t xml:space="preserve">30427
Bilancio Mod.2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</si>
  <si>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30426
Bilancio Mod.1
</t>
    </r>
    <r>
      <rPr>
        <b/>
        <sz val="8"/>
        <color theme="1"/>
        <rFont val="Calibri"/>
        <family val="2"/>
        <scheme val="minor"/>
      </rPr>
      <t>(Integra 2)</t>
    </r>
  </si>
  <si>
    <r>
      <t xml:space="preserve">30056 
European economic policy
</t>
    </r>
    <r>
      <rPr>
        <b/>
        <sz val="8"/>
        <color theme="1"/>
        <rFont val="Calibri"/>
        <family val="2"/>
        <scheme val="minor"/>
      </rPr>
      <t>(integra 1)</t>
    </r>
  </si>
  <si>
    <r>
      <rPr>
        <b/>
        <sz val="11"/>
        <color theme="1"/>
        <rFont val="Calibri"/>
        <family val="2"/>
        <scheme val="minor"/>
      </rPr>
      <t>BEMACS&gt;BAI</t>
    </r>
    <r>
      <rPr>
        <sz val="11"/>
        <color theme="1"/>
        <rFont val="Calibri"/>
        <family val="2"/>
        <scheme val="minor"/>
      </rPr>
      <t>: se supera 30398 e 30509 si convalidano in toto</t>
    </r>
  </si>
  <si>
    <r>
      <rPr>
        <b/>
        <sz val="11"/>
        <color theme="1"/>
        <rFont val="Calibri"/>
        <family val="2"/>
        <scheme val="minor"/>
      </rPr>
      <t>BAI&gt;BEMACS:</t>
    </r>
    <r>
      <rPr>
        <sz val="11"/>
        <color theme="1"/>
        <rFont val="Calibri"/>
        <family val="2"/>
        <scheme val="minor"/>
      </rPr>
      <t xml:space="preserve"> se supera 30546 e 30549 si convalida in toto 30408;
</t>
    </r>
    <r>
      <rPr>
        <b/>
        <sz val="11"/>
        <color theme="1"/>
        <rFont val="Calibri"/>
        <family val="2"/>
        <scheme val="minor"/>
      </rPr>
      <t>BAI&gt;BESS:</t>
    </r>
    <r>
      <rPr>
        <sz val="11"/>
        <color theme="1"/>
        <rFont val="Calibri"/>
        <family val="2"/>
        <scheme val="minor"/>
      </rPr>
      <t xml:space="preserve"> se supera 30546 e 30549 si convalidano in toto
</t>
    </r>
  </si>
  <si>
    <t>30407
Advanced mathematics and statistics  - Module 1 (Applied mathematics)</t>
  </si>
  <si>
    <t>vedi nota</t>
  </si>
  <si>
    <t>30057
Int.economics</t>
  </si>
  <si>
    <t xml:space="preserve"> Economics and politics of the European Union</t>
  </si>
  <si>
    <r>
      <t>30543
Mathematical Analysis - Mod.2</t>
    </r>
    <r>
      <rPr>
        <b/>
        <sz val="8"/>
        <color theme="1"/>
        <rFont val="Calibri"/>
        <family val="2"/>
        <scheme val="minor"/>
      </rPr>
      <t xml:space="preserve"> (integra 4)</t>
    </r>
    <r>
      <rPr>
        <sz val="8"/>
        <color theme="1"/>
        <rFont val="Calibri"/>
        <family val="2"/>
        <scheme val="minor"/>
      </rPr>
      <t xml:space="preserve">
30551 
Advanced Analysis and Optimization - Mod.1</t>
    </r>
    <r>
      <rPr>
        <b/>
        <sz val="8"/>
        <color theme="1"/>
        <rFont val="Calibri"/>
        <family val="2"/>
        <scheme val="minor"/>
      </rPr>
      <t xml:space="preserve"> 
(integra 3) </t>
    </r>
  </si>
  <si>
    <t>50013
Economia aziendale e bilancio - modulo 2 (Contabilità)</t>
  </si>
  <si>
    <r>
      <t xml:space="preserve">50219
History of law - module 1 (Introduction to European legal history)
</t>
    </r>
    <r>
      <rPr>
        <b/>
        <sz val="8"/>
        <color theme="1"/>
        <rFont val="Calibri"/>
        <family val="2"/>
        <scheme val="minor"/>
      </rPr>
      <t>(integra 4)</t>
    </r>
  </si>
  <si>
    <r>
      <rPr>
        <b/>
        <sz val="11"/>
        <color theme="1"/>
        <rFont val="Calibri"/>
        <family val="2"/>
        <scheme val="minor"/>
      </rPr>
      <t>BIG&gt;CLMG</t>
    </r>
    <r>
      <rPr>
        <sz val="11"/>
        <color theme="1"/>
        <rFont val="Calibri"/>
        <family val="2"/>
        <scheme val="minor"/>
      </rPr>
      <t>: se supera 30328 e 30329 integra 3 crediti</t>
    </r>
  </si>
  <si>
    <r>
      <t xml:space="preserve">50240
Economia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</si>
  <si>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1"/>
        <rFont val="Calibri"/>
        <family val="2"/>
        <scheme val="minor"/>
      </rPr>
      <t>CLEAM&gt;CLMG</t>
    </r>
    <r>
      <rPr>
        <sz val="11"/>
        <rFont val="Calibri"/>
        <family val="2"/>
        <scheme val="minor"/>
      </rPr>
      <t>: se supera 30001 e 30062</t>
    </r>
    <r>
      <rPr>
        <b/>
        <sz val="11"/>
        <rFont val="Calibri"/>
        <family val="2"/>
        <scheme val="minor"/>
      </rPr>
      <t xml:space="preserve"> (integra 3)
CLEAM&gt;CLMG: </t>
    </r>
    <r>
      <rPr>
        <sz val="11"/>
        <rFont val="Calibri"/>
        <family val="2"/>
        <scheme val="minor"/>
      </rPr>
      <t>se supera 30001 e 30063 si convalida in toto</t>
    </r>
  </si>
  <si>
    <r>
      <rPr>
        <b/>
        <sz val="11"/>
        <color theme="1"/>
        <rFont val="Calibri"/>
        <family val="2"/>
        <scheme val="minor"/>
      </rPr>
      <t>CLEAM&gt;CLEACC</t>
    </r>
    <r>
      <rPr>
        <sz val="11"/>
        <color theme="1"/>
        <rFont val="Calibri"/>
        <family val="2"/>
        <scheme val="minor"/>
      </rPr>
      <t xml:space="preserve">: convalida parziale di 3cfu sul 30268 solo se superato entro a.a. 21/22
</t>
    </r>
    <r>
      <rPr>
        <b/>
        <sz val="11"/>
        <color theme="1"/>
        <rFont val="Calibri"/>
        <family val="2"/>
        <scheme val="minor"/>
      </rPr>
      <t>CLEAM&gt;CLMG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CLEAM&gt;CLMG</t>
    </r>
    <r>
      <rPr>
        <sz val="11"/>
        <color theme="1"/>
        <rFont val="Calibri"/>
        <family val="2"/>
        <scheme val="minor"/>
      </rPr>
      <t xml:space="preserve">: se supera 30001 e 30063 si convalida in toto
</t>
    </r>
  </si>
  <si>
    <r>
      <rPr>
        <b/>
        <sz val="11"/>
        <color theme="1"/>
        <rFont val="Calibri"/>
        <family val="2"/>
        <scheme val="minor"/>
      </rPr>
      <t>CLEF&gt;CLEACC</t>
    </r>
    <r>
      <rPr>
        <sz val="11"/>
        <color theme="1"/>
        <rFont val="Calibri"/>
        <family val="2"/>
        <scheme val="minor"/>
      </rPr>
      <t xml:space="preserve">: convalida parziale di 3cfu sul 30268 solo se superato entro a.a. 21/22
</t>
    </r>
    <r>
      <rPr>
        <b/>
        <sz val="11"/>
        <color theme="1"/>
        <rFont val="Calibri"/>
        <family val="2"/>
        <scheme val="minor"/>
      </rPr>
      <t>CLEF&gt;CLMG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CLEF&gt;CLMG</t>
    </r>
    <r>
      <rPr>
        <sz val="11"/>
        <color theme="1"/>
        <rFont val="Calibri"/>
        <family val="2"/>
        <scheme val="minor"/>
      </rPr>
      <t xml:space="preserve">: se supera 30001 e 30063 si convalida in toto
</t>
    </r>
  </si>
  <si>
    <r>
      <rPr>
        <b/>
        <sz val="11"/>
        <rFont val="Calibri"/>
        <family val="2"/>
        <scheme val="minor"/>
      </rPr>
      <t>CLEF&gt;CLMG</t>
    </r>
    <r>
      <rPr>
        <sz val="11"/>
        <rFont val="Calibri"/>
        <family val="2"/>
        <scheme val="minor"/>
      </rPr>
      <t xml:space="preserve">: se supera 30001 e 30062 (integra 3)
</t>
    </r>
    <r>
      <rPr>
        <b/>
        <sz val="11"/>
        <rFont val="Calibri"/>
        <family val="2"/>
        <scheme val="minor"/>
      </rPr>
      <t>CLEF&gt;CLMG</t>
    </r>
    <r>
      <rPr>
        <sz val="11"/>
        <rFont val="Calibri"/>
        <family val="2"/>
        <scheme val="minor"/>
      </rPr>
      <t>: se supera 30001 e 30063 si convalida in toto</t>
    </r>
  </si>
  <si>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 xml:space="preserve">: se supera 30001 e 30062 (integra 3)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>: se supera 30001 e 30063 si convalida in toto</t>
    </r>
  </si>
  <si>
    <r>
      <rPr>
        <b/>
        <sz val="11"/>
        <rFont val="Calibri"/>
        <family val="2"/>
        <scheme val="minor"/>
      </rPr>
      <t>BIEF&gt;CLMG</t>
    </r>
    <r>
      <rPr>
        <sz val="11"/>
        <rFont val="Calibri"/>
        <family val="2"/>
        <scheme val="minor"/>
      </rPr>
      <t xml:space="preserve">: se supera 30001 e 30062 (integra 3)
</t>
    </r>
    <r>
      <rPr>
        <b/>
        <sz val="11"/>
        <rFont val="Calibri"/>
        <family val="2"/>
        <scheme val="minor"/>
      </rPr>
      <t>BIEF&gt;CLMG</t>
    </r>
    <r>
      <rPr>
        <sz val="11"/>
        <rFont val="Calibri"/>
        <family val="2"/>
        <scheme val="minor"/>
      </rPr>
      <t>: se supera 30001 e 30063 si convalida in toto</t>
    </r>
  </si>
  <si>
    <r>
      <rPr>
        <b/>
        <sz val="11"/>
        <color theme="1"/>
        <rFont val="Calibri"/>
        <family val="2"/>
        <scheme val="minor"/>
      </rPr>
      <t>CLEACC&gt;CLMG</t>
    </r>
    <r>
      <rPr>
        <sz val="11"/>
        <color theme="1"/>
        <rFont val="Calibri"/>
        <family val="2"/>
        <scheme val="minor"/>
      </rPr>
      <t>: se supera 30268 e 30595 si convalida in toto</t>
    </r>
  </si>
  <si>
    <r>
      <rPr>
        <b/>
        <sz val="11"/>
        <color theme="1"/>
        <rFont val="Calibri"/>
        <family val="2"/>
        <scheme val="minor"/>
      </rPr>
      <t>BIG&gt;CLMG</t>
    </r>
    <r>
      <rPr>
        <sz val="11"/>
        <color theme="1"/>
        <rFont val="Calibri"/>
        <family val="2"/>
        <scheme val="minor"/>
      </rPr>
      <t xml:space="preserve">: se supera 30319 e 30320 </t>
    </r>
    <r>
      <rPr>
        <b/>
        <sz val="11"/>
        <color theme="1"/>
        <rFont val="Calibri"/>
        <family val="2"/>
        <scheme val="minor"/>
      </rPr>
      <t>(integra 2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</si>
  <si>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BIG&gt;CLMG</t>
    </r>
    <r>
      <rPr>
        <sz val="11"/>
        <color theme="1"/>
        <rFont val="Calibri"/>
        <family val="2"/>
        <scheme val="minor"/>
      </rPr>
      <t xml:space="preserve">: se supera 30319 e 30320 </t>
    </r>
    <r>
      <rPr>
        <b/>
        <sz val="11"/>
        <color theme="1"/>
        <rFont val="Calibri"/>
        <family val="2"/>
        <scheme val="minor"/>
      </rPr>
      <t>(integra 2)</t>
    </r>
  </si>
  <si>
    <r>
      <rPr>
        <b/>
        <sz val="11"/>
        <color theme="1"/>
        <rFont val="Calibri"/>
        <family val="2"/>
        <scheme val="minor"/>
      </rPr>
      <t>BESS&gt;CLMG</t>
    </r>
    <r>
      <rPr>
        <sz val="11"/>
        <color theme="1"/>
        <rFont val="Calibri"/>
        <family val="2"/>
        <scheme val="minor"/>
      </rPr>
      <t xml:space="preserve">: se supera 30448 e 30449 </t>
    </r>
    <r>
      <rPr>
        <b/>
        <sz val="11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</si>
  <si>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>BESS&gt;CLMG</t>
    </r>
    <r>
      <rPr>
        <sz val="11"/>
        <color theme="1"/>
        <rFont val="Calibri"/>
        <family val="2"/>
        <scheme val="minor"/>
      </rPr>
      <t>: se supera 30448 e 30449</t>
    </r>
    <r>
      <rPr>
        <b/>
        <sz val="11"/>
        <color theme="1"/>
        <rFont val="Calibri"/>
        <family val="2"/>
        <scheme val="minor"/>
      </rPr>
      <t xml:space="preserve"> (integra 3)</t>
    </r>
  </si>
  <si>
    <r>
      <rPr>
        <b/>
        <sz val="11"/>
        <color theme="1"/>
        <rFont val="Calibri"/>
        <family val="2"/>
        <scheme val="minor"/>
      </rPr>
      <t>BESS&gt;BAI</t>
    </r>
    <r>
      <rPr>
        <sz val="11"/>
        <color theme="1"/>
        <rFont val="Calibri"/>
        <family val="2"/>
        <scheme val="minor"/>
      </rPr>
      <t xml:space="preserve">: se supera 30456 e 30457 si convalida in toto
</t>
    </r>
    <r>
      <rPr>
        <b/>
        <sz val="11"/>
        <color theme="1"/>
        <rFont val="Calibri"/>
        <family val="2"/>
        <scheme val="minor"/>
      </rPr>
      <t>BESS&gt;CLMG</t>
    </r>
    <r>
      <rPr>
        <sz val="11"/>
        <color theme="1"/>
        <rFont val="Calibri"/>
        <family val="2"/>
        <scheme val="minor"/>
      </rPr>
      <t xml:space="preserve">: se supera 30456 e 30457 </t>
    </r>
    <r>
      <rPr>
        <b/>
        <sz val="11"/>
        <color theme="1"/>
        <rFont val="Calibri"/>
        <family val="2"/>
        <scheme val="minor"/>
      </rPr>
      <t>(integra 3)</t>
    </r>
  </si>
  <si>
    <r>
      <rPr>
        <b/>
        <sz val="11"/>
        <color theme="1"/>
        <rFont val="Calibri"/>
        <family val="2"/>
        <scheme val="minor"/>
      </rPr>
      <t>BESS&gt;BAI</t>
    </r>
    <r>
      <rPr>
        <sz val="11"/>
        <color theme="1"/>
        <rFont val="Calibri"/>
        <family val="2"/>
        <scheme val="minor"/>
      </rPr>
      <t xml:space="preserve">: se supera 30456 e 30457 si convalida in toto
</t>
    </r>
    <r>
      <rPr>
        <b/>
        <sz val="11"/>
        <color theme="1"/>
        <rFont val="Calibri"/>
        <family val="2"/>
        <scheme val="minor"/>
      </rPr>
      <t>BESS&gt;CLMG</t>
    </r>
    <r>
      <rPr>
        <sz val="11"/>
        <color theme="1"/>
        <rFont val="Calibri"/>
        <family val="2"/>
        <scheme val="minor"/>
      </rPr>
      <t xml:space="preserve">: se supera 30456 e 30457 (integra 3)
</t>
    </r>
  </si>
  <si>
    <r>
      <rPr>
        <b/>
        <sz val="11"/>
        <color theme="1"/>
        <rFont val="Calibri"/>
        <family val="2"/>
        <scheme val="minor"/>
      </rPr>
      <t>CLEF&gt;BESS</t>
    </r>
    <r>
      <rPr>
        <sz val="11"/>
        <color theme="1"/>
        <rFont val="Calibri"/>
        <family val="2"/>
        <scheme val="minor"/>
      </rPr>
      <t xml:space="preserve">: se supera 30060 e 30426 si convalida in toto
</t>
    </r>
    <r>
      <rPr>
        <b/>
        <sz val="11"/>
        <color theme="1"/>
        <rFont val="Calibri"/>
        <family val="2"/>
        <scheme val="minor"/>
      </rPr>
      <t>CLEF&gt;BEMACS</t>
    </r>
    <r>
      <rPr>
        <sz val="11"/>
        <color theme="1"/>
        <rFont val="Calibri"/>
        <family val="2"/>
        <scheme val="minor"/>
      </rPr>
      <t xml:space="preserve">: se supera 30426 e 30427 si convalida in toto
</t>
    </r>
    <r>
      <rPr>
        <b/>
        <sz val="11"/>
        <color theme="1"/>
        <rFont val="Calibri"/>
        <family val="2"/>
        <scheme val="minor"/>
      </rPr>
      <t>CLEF&gt;CLMG</t>
    </r>
    <r>
      <rPr>
        <sz val="11"/>
        <color theme="1"/>
        <rFont val="Calibri"/>
        <family val="2"/>
        <scheme val="minor"/>
      </rPr>
      <t>: se ammessi al 1° l'esame sarà rivalutato nell'aa 24/25</t>
    </r>
  </si>
  <si>
    <r>
      <rPr>
        <b/>
        <sz val="11"/>
        <color theme="1"/>
        <rFont val="Calibri"/>
        <family val="2"/>
        <scheme val="minor"/>
      </rPr>
      <t>CLEF&gt;BEMACS</t>
    </r>
    <r>
      <rPr>
        <sz val="11"/>
        <color theme="1"/>
        <rFont val="Calibri"/>
        <family val="2"/>
        <scheme val="minor"/>
      </rPr>
      <t xml:space="preserve">: se supera 30426 e 30427 si convalida in toto
</t>
    </r>
    <r>
      <rPr>
        <b/>
        <sz val="11"/>
        <color theme="1"/>
        <rFont val="Calibri"/>
        <family val="2"/>
        <scheme val="minor"/>
      </rPr>
      <t>CLEF&gt;CLMG</t>
    </r>
    <r>
      <rPr>
        <sz val="11"/>
        <color theme="1"/>
        <rFont val="Calibri"/>
        <family val="2"/>
        <scheme val="minor"/>
      </rPr>
      <t>: se ammessi al 1° l'esame sarà rivalutato nell'aa 24/25</t>
    </r>
  </si>
  <si>
    <r>
      <rPr>
        <b/>
        <sz val="11"/>
        <color theme="1"/>
        <rFont val="Calibri"/>
        <family val="2"/>
        <scheme val="minor"/>
      </rPr>
      <t>BIEM&gt;BESS</t>
    </r>
    <r>
      <rPr>
        <sz val="11"/>
        <color theme="1"/>
        <rFont val="Calibri"/>
        <family val="2"/>
        <scheme val="minor"/>
      </rPr>
      <t xml:space="preserve">: se supera 30060 e 30426 si convalida in toto
</t>
    </r>
    <r>
      <rPr>
        <b/>
        <sz val="11"/>
        <color theme="1"/>
        <rFont val="Calibri"/>
        <family val="2"/>
        <scheme val="minor"/>
      </rPr>
      <t>BIEM&gt;BEMACS</t>
    </r>
    <r>
      <rPr>
        <sz val="11"/>
        <color theme="1"/>
        <rFont val="Calibri"/>
        <family val="2"/>
        <scheme val="minor"/>
      </rPr>
      <t xml:space="preserve">: se supera 30426 e 30427 si convalida in toto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>: se ammessi al 1° l'esame sarà rivalutato nell'aa 24/25</t>
    </r>
  </si>
  <si>
    <r>
      <rPr>
        <b/>
        <sz val="11"/>
        <color theme="1"/>
        <rFont val="Calibri"/>
        <family val="2"/>
        <scheme val="minor"/>
      </rPr>
      <t>BIEM&gt; BEMACS</t>
    </r>
    <r>
      <rPr>
        <sz val="11"/>
        <color theme="1"/>
        <rFont val="Calibri"/>
        <family val="2"/>
        <scheme val="minor"/>
      </rPr>
      <t xml:space="preserve">: se supera 30426 e 30427 si convalida in toto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>: se ammessi al 1° l'esame sarà rivalutato nell'aa 24/25</t>
    </r>
  </si>
  <si>
    <r>
      <t xml:space="preserve">50210
Istituzioni di diritto privato-Mod. 1
</t>
    </r>
    <r>
      <rPr>
        <b/>
        <sz val="8"/>
        <color theme="1"/>
        <rFont val="Calibri"/>
        <family val="2"/>
        <scheme val="minor"/>
      </rPr>
      <t>(integra 2)</t>
    </r>
  </si>
  <si>
    <r>
      <rPr>
        <b/>
        <sz val="11"/>
        <color theme="1"/>
        <rFont val="Calibri"/>
        <family val="2"/>
        <scheme val="minor"/>
      </rPr>
      <t>CLEAM&gt;BESS</t>
    </r>
    <r>
      <rPr>
        <sz val="11"/>
        <color theme="1"/>
        <rFont val="Calibri"/>
        <family val="2"/>
        <scheme val="minor"/>
      </rPr>
      <t xml:space="preserve">: se supera 30423 e 30013 si convalida in toto
</t>
    </r>
  </si>
  <si>
    <r>
      <rPr>
        <b/>
        <sz val="11"/>
        <color theme="1"/>
        <rFont val="Calibri"/>
        <family val="2"/>
        <scheme val="minor"/>
      </rPr>
      <t>CLEF&gt;BESS</t>
    </r>
    <r>
      <rPr>
        <sz val="11"/>
        <color theme="1"/>
        <rFont val="Calibri"/>
        <family val="2"/>
        <scheme val="minor"/>
      </rPr>
      <t xml:space="preserve">: se supera 30423 e 30013 si convalida in toto
</t>
    </r>
  </si>
  <si>
    <r>
      <rPr>
        <b/>
        <sz val="11"/>
        <color theme="1"/>
        <rFont val="Calibri"/>
        <family val="2"/>
        <scheme val="minor"/>
      </rPr>
      <t>CLEACC&gt;BESS</t>
    </r>
    <r>
      <rPr>
        <sz val="11"/>
        <color theme="1"/>
        <rFont val="Calibri"/>
        <family val="2"/>
        <scheme val="minor"/>
      </rPr>
      <t xml:space="preserve">: se supera 30423 e 30013 si convalida in toto
</t>
    </r>
  </si>
  <si>
    <r>
      <rPr>
        <b/>
        <sz val="11"/>
        <color theme="1"/>
        <rFont val="Calibri"/>
        <family val="2"/>
        <scheme val="minor"/>
      </rPr>
      <t>BIEM&gt;BESS</t>
    </r>
    <r>
      <rPr>
        <sz val="11"/>
        <color theme="1"/>
        <rFont val="Calibri"/>
        <family val="2"/>
        <scheme val="minor"/>
      </rPr>
      <t xml:space="preserve">: se supera 30428 e 30058 si convalida in toto
</t>
    </r>
  </si>
  <si>
    <r>
      <rPr>
        <b/>
        <sz val="11"/>
        <color theme="1"/>
        <rFont val="Calibri"/>
        <family val="2"/>
        <scheme val="minor"/>
      </rPr>
      <t>BIEF&gt;BESS</t>
    </r>
    <r>
      <rPr>
        <sz val="11"/>
        <color theme="1"/>
        <rFont val="Calibri"/>
        <family val="2"/>
        <scheme val="minor"/>
      </rPr>
      <t xml:space="preserve">: se supera 30428 e 30058 si convalida in toto
</t>
    </r>
  </si>
  <si>
    <r>
      <t xml:space="preserve">50210
Istituzioni di diritto privato-Mod. 1
</t>
    </r>
    <r>
      <rPr>
        <b/>
        <sz val="8"/>
        <color theme="1"/>
        <rFont val="Calibri"/>
        <family val="2"/>
        <scheme val="minor"/>
      </rPr>
      <t>(integra 4)</t>
    </r>
  </si>
  <si>
    <t>da CLEAM - Economia aziendale e management (coorte 23/24)
ad altri CDL</t>
  </si>
  <si>
    <r>
      <t xml:space="preserve">a CLEF
</t>
    </r>
    <r>
      <rPr>
        <sz val="11"/>
        <rFont val="Calibri"/>
        <family val="2"/>
        <scheme val="minor"/>
      </rPr>
      <t>attivo II e III anno</t>
    </r>
  </si>
  <si>
    <t>30694 
(ex 30007)</t>
  </si>
  <si>
    <t>30705 
(ex 30015)</t>
  </si>
  <si>
    <t>30694
Managerial accounting</t>
  </si>
  <si>
    <t>30694
Programmazione e controllo</t>
  </si>
  <si>
    <t>30705
Merketing</t>
  </si>
  <si>
    <t>30705
(ex 30015)</t>
  </si>
  <si>
    <t>N. 3 insegnamenti di major tra:*</t>
  </si>
  <si>
    <t>Business planning and control</t>
  </si>
  <si>
    <t>30325 
Introd.to Ec. Mod.1 (Micro)</t>
  </si>
  <si>
    <t>da CLEF - Economia e Finanza (coorte 23/24)
ad altri CDL</t>
  </si>
  <si>
    <t>da BIEM - International Economics and Management (coorte 23/24)
ad altri CDL</t>
  </si>
  <si>
    <t>da CLEACC - Economia e Management per arte, cultura e comunicazine
(coorte 23/24)
ad altri CDL</t>
  </si>
  <si>
    <t>30694 (ex 30007)
Programmazione e controllo</t>
  </si>
  <si>
    <r>
      <rPr>
        <b/>
        <sz val="11"/>
        <color theme="1"/>
        <rFont val="Calibri"/>
        <family val="2"/>
        <scheme val="minor"/>
      </rPr>
      <t>BAI&gt;BESS:</t>
    </r>
    <r>
      <rPr>
        <sz val="11"/>
        <color theme="1"/>
        <rFont val="Calibri"/>
        <family val="2"/>
        <scheme val="minor"/>
      </rPr>
      <t xml:space="preserve"> se supera 30543 e 30551 si convalida in toto 30449</t>
    </r>
  </si>
  <si>
    <r>
      <rPr>
        <b/>
        <sz val="11"/>
        <color theme="1"/>
        <rFont val="Calibri"/>
        <family val="2"/>
        <scheme val="minor"/>
      </rPr>
      <t>BEMACS&gt;CLEACC</t>
    </r>
    <r>
      <rPr>
        <sz val="11"/>
        <color theme="1"/>
        <rFont val="Calibri"/>
        <family val="2"/>
        <scheme val="minor"/>
      </rPr>
      <t xml:space="preserve">: se supera 30400 e 30414 si convalida in toto 30268
</t>
    </r>
    <r>
      <rPr>
        <b/>
        <sz val="11"/>
        <color theme="1"/>
        <rFont val="Calibri"/>
        <family val="2"/>
        <scheme val="minor"/>
      </rPr>
      <t>BEMACS&gt;CLMG</t>
    </r>
    <r>
      <rPr>
        <sz val="11"/>
        <color theme="1"/>
        <rFont val="Calibri"/>
        <family val="2"/>
        <scheme val="minor"/>
      </rPr>
      <t xml:space="preserve">: se supera 30400 e 30401 </t>
    </r>
    <r>
      <rPr>
        <b/>
        <sz val="11"/>
        <color theme="1"/>
        <rFont val="Calibri"/>
        <family val="2"/>
        <scheme val="minor"/>
      </rPr>
      <t>(integra 2)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</si>
  <si>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BEMACS&gt;BAI</t>
    </r>
    <r>
      <rPr>
        <sz val="11"/>
        <color theme="1"/>
        <rFont val="Calibri"/>
        <family val="2"/>
        <scheme val="minor"/>
      </rPr>
      <t>: se supera 30398 e 30509 si convalidano in toto 30539 e 30540</t>
    </r>
  </si>
  <si>
    <r>
      <rPr>
        <b/>
        <sz val="11"/>
        <color theme="1"/>
        <rFont val="Calibri"/>
        <family val="2"/>
        <scheme val="minor"/>
      </rPr>
      <t>BEMACS&gt;BAI</t>
    </r>
    <r>
      <rPr>
        <sz val="11"/>
        <color theme="1"/>
        <rFont val="Calibri"/>
        <family val="2"/>
        <scheme val="minor"/>
      </rPr>
      <t xml:space="preserve">: se supera 30401 e 30408 si convalida in toto 30549
</t>
    </r>
    <r>
      <rPr>
        <b/>
        <sz val="11"/>
        <color theme="1"/>
        <rFont val="Calibri"/>
        <family val="2"/>
        <scheme val="minor"/>
      </rPr>
      <t>BEMACS&gt;CLMG</t>
    </r>
    <r>
      <rPr>
        <sz val="11"/>
        <color theme="1"/>
        <rFont val="Calibri"/>
        <family val="2"/>
        <scheme val="minor"/>
      </rPr>
      <t>: se supera 30400 e 30401</t>
    </r>
    <r>
      <rPr>
        <b/>
        <sz val="11"/>
        <color theme="1"/>
        <rFont val="Calibri"/>
        <family val="2"/>
        <scheme val="minor"/>
      </rPr>
      <t xml:space="preserve"> (integra 2)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</si>
  <si>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rFont val="Calibri"/>
        <family val="2"/>
        <scheme val="minor"/>
      </rPr>
      <t xml:space="preserve">BEMACS&gt;BAI: </t>
    </r>
    <r>
      <rPr>
        <sz val="11"/>
        <rFont val="Calibri"/>
        <family val="2"/>
        <scheme val="minor"/>
      </rPr>
      <t>se supera 30403 e 30409 si convalida in toto 30545</t>
    </r>
    <r>
      <rPr>
        <b/>
        <sz val="11"/>
        <rFont val="Calibri"/>
        <family val="2"/>
        <scheme val="minor"/>
      </rPr>
      <t xml:space="preserve">
BEMACS&gt;CLMG</t>
    </r>
    <r>
      <rPr>
        <sz val="11"/>
        <rFont val="Calibri"/>
        <family val="2"/>
        <scheme val="minor"/>
      </rPr>
      <t xml:space="preserve">: se supera 30403 e 30409 si convalida in toto
</t>
    </r>
  </si>
  <si>
    <r>
      <rPr>
        <b/>
        <sz val="11"/>
        <color theme="1"/>
        <rFont val="Calibri"/>
        <family val="2"/>
        <scheme val="minor"/>
      </rPr>
      <t>BEMACS&gt;BAI</t>
    </r>
    <r>
      <rPr>
        <sz val="11"/>
        <color theme="1"/>
        <rFont val="Calibri"/>
        <family val="2"/>
        <scheme val="minor"/>
      </rPr>
      <t>: se supera 30401 e 30408 si convalida in toto 30549</t>
    </r>
  </si>
  <si>
    <t>da BGL Global Law  (Global track) 
ad altri CDL</t>
  </si>
  <si>
    <t>General Jurisprudence</t>
  </si>
  <si>
    <t>Introduction to Private Law - module 1 (Civil Law)</t>
  </si>
  <si>
    <t>Introduction to Private Law - module 2 (Common Law)</t>
  </si>
  <si>
    <t>Transnational Constitutional  Law - module 1 (European Legal Systems)</t>
  </si>
  <si>
    <t>Transnational Constitutional  Law - module 2 (Anglo-American Legal Systems)</t>
  </si>
  <si>
    <t>Historical Foundations of Law - module 1 (Civil Law)</t>
  </si>
  <si>
    <t>Historical Foundations of Law - module 2 (Common Law)</t>
  </si>
  <si>
    <r>
      <t xml:space="preserve">30048
Intr.to the legal system (Mod.2) 
</t>
    </r>
    <r>
      <rPr>
        <b/>
        <sz val="8"/>
        <color theme="1"/>
        <rFont val="Calibri"/>
        <family val="2"/>
        <scheme val="minor"/>
      </rPr>
      <t>(integra 3)</t>
    </r>
  </si>
  <si>
    <r>
      <t xml:space="preserve">30048
Intr.to the legal system (Mod.2) 
</t>
    </r>
    <r>
      <rPr>
        <b/>
        <sz val="8"/>
        <color theme="1"/>
        <rFont val="Calibri"/>
        <family val="2"/>
        <scheme val="minor"/>
      </rPr>
      <t>(integra 3)solo classe 12</t>
    </r>
  </si>
  <si>
    <r>
      <t xml:space="preserve">30322 
Law Mod.1 (Comparative public law)
</t>
    </r>
    <r>
      <rPr>
        <b/>
        <sz val="8"/>
        <color theme="1"/>
        <rFont val="Calibri"/>
        <family val="2"/>
        <scheme val="minor"/>
      </rPr>
      <t>(integra 3)</t>
    </r>
  </si>
  <si>
    <r>
      <rPr>
        <b/>
        <sz val="10"/>
        <color theme="1"/>
        <rFont val="Calibri"/>
        <family val="2"/>
        <scheme val="minor"/>
      </rPr>
      <t>BGL&gt;BIEM/BIEF:</t>
    </r>
    <r>
      <rPr>
        <sz val="10"/>
        <color theme="1"/>
        <rFont val="Calibri"/>
        <family val="2"/>
        <scheme val="minor"/>
      </rPr>
      <t xml:space="preserve"> se supera 30616 e 30617 si convalida in toto sul 30048 
</t>
    </r>
    <r>
      <rPr>
        <b/>
        <sz val="10"/>
        <color theme="1"/>
        <rFont val="Calibri"/>
        <family val="2"/>
        <scheme val="minor"/>
      </rPr>
      <t>BGL&gt;CLEACC</t>
    </r>
    <r>
      <rPr>
        <sz val="10"/>
        <color theme="1"/>
        <rFont val="Calibri"/>
        <family val="2"/>
        <scheme val="minor"/>
      </rPr>
      <t xml:space="preserve">: se supera 30616 e 30617 si convalida in toto sul 30048 solo su classe 12(eng) 
</t>
    </r>
    <r>
      <rPr>
        <b/>
        <sz val="10"/>
        <color theme="1"/>
        <rFont val="Calibri"/>
        <family val="2"/>
        <scheme val="minor"/>
      </rPr>
      <t>BGL&gt;BIG</t>
    </r>
    <r>
      <rPr>
        <sz val="10"/>
        <color theme="1"/>
        <rFont val="Calibri"/>
        <family val="2"/>
        <scheme val="minor"/>
      </rPr>
      <t xml:space="preserve">: se supera 30616 e 30617 si convalida in toto sul 30322 </t>
    </r>
  </si>
  <si>
    <r>
      <t xml:space="preserve">30467
Law and public policy
</t>
    </r>
    <r>
      <rPr>
        <b/>
        <sz val="8"/>
        <color theme="1"/>
        <rFont val="Calibri"/>
        <family val="2"/>
        <scheme val="minor"/>
      </rPr>
      <t>(integra 4)</t>
    </r>
  </si>
  <si>
    <t>30449
Mathematics - Module 2 (Applied mathematics)</t>
  </si>
  <si>
    <t>DA DEFINIRE</t>
  </si>
  <si>
    <t xml:space="preserve">da CLMG - Giurisprudenza coorte 2023/2024
ad altri CDL </t>
  </si>
  <si>
    <t>a BGL</t>
  </si>
  <si>
    <t xml:space="preserve">50279
Management and accounting - Module 2 (Accounting and financial statement analysis)
</t>
  </si>
  <si>
    <r>
      <rPr>
        <b/>
        <sz val="11"/>
        <rFont val="Calibri"/>
        <family val="2"/>
        <scheme val="minor"/>
      </rPr>
      <t>CLEAM&gt;BESS</t>
    </r>
    <r>
      <rPr>
        <sz val="11"/>
        <rFont val="Calibri"/>
        <family val="2"/>
        <scheme val="minor"/>
      </rPr>
      <t xml:space="preserve">: se supera 30060 e 30426 si convalida in toto
</t>
    </r>
    <r>
      <rPr>
        <b/>
        <sz val="11"/>
        <rFont val="Calibri"/>
        <family val="2"/>
        <scheme val="minor"/>
      </rPr>
      <t>CLEAM&gt;BEMACS</t>
    </r>
    <r>
      <rPr>
        <sz val="11"/>
        <rFont val="Calibri"/>
        <family val="2"/>
        <scheme val="minor"/>
      </rPr>
      <t xml:space="preserve">: se supera 30426 e 30427 si convalida in toto
</t>
    </r>
  </si>
  <si>
    <r>
      <rPr>
        <b/>
        <sz val="11"/>
        <color theme="1"/>
        <rFont val="Calibri"/>
        <family val="2"/>
        <scheme val="minor"/>
      </rPr>
      <t>CLEAM&gt;BEMACS</t>
    </r>
    <r>
      <rPr>
        <sz val="11"/>
        <color theme="1"/>
        <rFont val="Calibri"/>
        <family val="2"/>
        <scheme val="minor"/>
      </rPr>
      <t xml:space="preserve">: se supera 30426 e 30427 si convalida in toto
</t>
    </r>
  </si>
  <si>
    <r>
      <t xml:space="preserve">50277 Quantitative methods 
</t>
    </r>
    <r>
      <rPr>
        <b/>
        <sz val="8"/>
        <color theme="1"/>
        <rFont val="Calibri"/>
        <family val="2"/>
        <scheme val="minor"/>
      </rPr>
      <t>(integra 4)</t>
    </r>
    <r>
      <rPr>
        <sz val="8"/>
        <color theme="1"/>
        <rFont val="Calibri"/>
        <family val="2"/>
        <scheme val="minor"/>
      </rPr>
      <t xml:space="preserve">
</t>
    </r>
  </si>
  <si>
    <r>
      <t xml:space="preserve">50277 
Quantitative methods 
</t>
    </r>
    <r>
      <rPr>
        <b/>
        <sz val="8"/>
        <color theme="1"/>
        <rFont val="Calibri"/>
        <family val="2"/>
        <scheme val="minor"/>
      </rPr>
      <t>(integra 4)</t>
    </r>
    <r>
      <rPr>
        <sz val="8"/>
        <color theme="1"/>
        <rFont val="Calibri"/>
        <family val="2"/>
        <scheme val="minor"/>
      </rPr>
      <t xml:space="preserve">
</t>
    </r>
  </si>
  <si>
    <r>
      <t xml:space="preserve">50277
Quantitative methods 
</t>
    </r>
    <r>
      <rPr>
        <b/>
        <sz val="8"/>
        <color theme="1"/>
        <rFont val="Calibri"/>
        <family val="2"/>
        <scheme val="minor"/>
      </rPr>
      <t>(integra 2)</t>
    </r>
    <r>
      <rPr>
        <sz val="8"/>
        <color theme="1"/>
        <rFont val="Calibri"/>
        <family val="2"/>
        <scheme val="minor"/>
      </rPr>
      <t xml:space="preserve">
</t>
    </r>
  </si>
  <si>
    <r>
      <t xml:space="preserve">CLEAM&gt;CLMG: </t>
    </r>
    <r>
      <rPr>
        <sz val="11"/>
        <rFont val="Calibri"/>
        <family val="2"/>
        <scheme val="minor"/>
      </rPr>
      <t>se supera 30065 e 30066 si convalida in toto</t>
    </r>
  </si>
  <si>
    <r>
      <rPr>
        <b/>
        <sz val="11"/>
        <color theme="1"/>
        <rFont val="Calibri"/>
        <family val="2"/>
        <scheme val="minor"/>
      </rPr>
      <t>CLEAM&gt;CLEACC</t>
    </r>
    <r>
      <rPr>
        <sz val="11"/>
        <color theme="1"/>
        <rFont val="Calibri"/>
        <family val="2"/>
        <scheme val="minor"/>
      </rPr>
      <t xml:space="preserve">: se supera 30062 e 30063 si convalida in toto se sostenuto 30063 entro a.a. 21/22
</t>
    </r>
    <r>
      <rPr>
        <b/>
        <sz val="11"/>
        <color theme="1"/>
        <rFont val="Calibri"/>
        <family val="2"/>
        <scheme val="minor"/>
      </rPr>
      <t>CLEAM&gt;CLMG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CLEAM&gt;CLMG</t>
    </r>
    <r>
      <rPr>
        <sz val="11"/>
        <color theme="1"/>
        <rFont val="Calibri"/>
        <family val="2"/>
        <scheme val="minor"/>
      </rPr>
      <t xml:space="preserve">: se supera 30001 e 30062 (integra 3)
</t>
    </r>
  </si>
  <si>
    <r>
      <rPr>
        <b/>
        <sz val="11"/>
        <color theme="1"/>
        <rFont val="Calibri"/>
        <family val="2"/>
        <scheme val="minor"/>
      </rPr>
      <t>CLEF&gt;CLEACC</t>
    </r>
    <r>
      <rPr>
        <sz val="11"/>
        <color theme="1"/>
        <rFont val="Calibri"/>
        <family val="2"/>
        <scheme val="minor"/>
      </rPr>
      <t xml:space="preserve">: se supera 30062 e 30063 si convalida in toto se sostenuto 30063 entro a.a. 21/22
</t>
    </r>
    <r>
      <rPr>
        <b/>
        <sz val="11"/>
        <color theme="1"/>
        <rFont val="Calibri"/>
        <family val="2"/>
        <scheme val="minor"/>
      </rPr>
      <t>CLEF&gt;CLMG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CLEF&gt;CLMG</t>
    </r>
    <r>
      <rPr>
        <sz val="11"/>
        <color theme="1"/>
        <rFont val="Calibri"/>
        <family val="2"/>
        <scheme val="minor"/>
      </rPr>
      <t xml:space="preserve">: se supera 30001 e 30062 (integra 3)
</t>
    </r>
  </si>
  <si>
    <r>
      <t xml:space="preserve">50277 
Quantitative methods 
</t>
    </r>
    <r>
      <rPr>
        <b/>
        <sz val="8"/>
        <color theme="1"/>
        <rFont val="Calibri"/>
        <family val="2"/>
        <scheme val="minor"/>
      </rPr>
      <t>(integra 2)</t>
    </r>
    <r>
      <rPr>
        <sz val="8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</si>
  <si>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BIEM&gt;CLEACC</t>
    </r>
    <r>
      <rPr>
        <sz val="11"/>
        <color theme="1"/>
        <rFont val="Calibri"/>
        <family val="2"/>
        <scheme val="minor"/>
      </rPr>
      <t xml:space="preserve">: se supera 30062 e 30063 si convalida in toto se sostenuto 30063 entro a.a. 21/22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 xml:space="preserve">: se supera 30001 e 30062 (integra 3)
</t>
    </r>
  </si>
  <si>
    <r>
      <rPr>
        <b/>
        <sz val="11"/>
        <color theme="1"/>
        <rFont val="Calibri"/>
        <family val="2"/>
        <scheme val="minor"/>
      </rPr>
      <t>BIEM&gt;BESS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BIEM&gt;CLEACC</t>
    </r>
    <r>
      <rPr>
        <sz val="11"/>
        <color theme="1"/>
        <rFont val="Calibri"/>
        <family val="2"/>
        <scheme val="minor"/>
      </rPr>
      <t xml:space="preserve">: convalida parziale di 3cfu sul 30268 solo se superato entro a.a. 21/22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BIEM&gt;CLMG</t>
    </r>
    <r>
      <rPr>
        <sz val="11"/>
        <color theme="1"/>
        <rFont val="Calibri"/>
        <family val="2"/>
        <scheme val="minor"/>
      </rPr>
      <t>: se supera 30001 e 30063 si convalida in toto</t>
    </r>
  </si>
  <si>
    <r>
      <rPr>
        <b/>
        <sz val="11"/>
        <color theme="1"/>
        <rFont val="Calibri"/>
        <family val="2"/>
        <scheme val="minor"/>
      </rPr>
      <t>BIEF&gt;CLEACC</t>
    </r>
    <r>
      <rPr>
        <sz val="11"/>
        <color theme="1"/>
        <rFont val="Calibri"/>
        <family val="2"/>
        <scheme val="minor"/>
      </rPr>
      <t xml:space="preserve">: se supera 30062 e 30063 si convalida in toto se sostenuto 30063 entro a.a. 21/22
</t>
    </r>
    <r>
      <rPr>
        <b/>
        <sz val="11"/>
        <color theme="1"/>
        <rFont val="Calibri"/>
        <family val="2"/>
        <scheme val="minor"/>
      </rPr>
      <t>BIEF&gt;CLMG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 xml:space="preserve">BIEF&gt;CLMG: </t>
    </r>
    <r>
      <rPr>
        <sz val="11"/>
        <color theme="1"/>
        <rFont val="Calibri"/>
        <family val="2"/>
        <scheme val="minor"/>
      </rPr>
      <t xml:space="preserve">se supera 30001 e 30062 (integra 3)
</t>
    </r>
  </si>
  <si>
    <r>
      <rPr>
        <b/>
        <sz val="11"/>
        <color theme="1"/>
        <rFont val="Calibri"/>
        <family val="2"/>
        <scheme val="minor"/>
      </rPr>
      <t>BIEF&gt;CLEACC:</t>
    </r>
    <r>
      <rPr>
        <sz val="11"/>
        <color theme="1"/>
        <rFont val="Calibri"/>
        <family val="2"/>
        <scheme val="minor"/>
      </rPr>
      <t xml:space="preserve"> convalida parziale di 3cfu sul 30268  solo se superato entro a.a. 21/22
</t>
    </r>
    <r>
      <rPr>
        <b/>
        <sz val="11"/>
        <color theme="1"/>
        <rFont val="Calibri"/>
        <family val="2"/>
        <scheme val="minor"/>
      </rPr>
      <t>BIEF&gt;CLMG</t>
    </r>
    <r>
      <rPr>
        <sz val="11"/>
        <color theme="1"/>
        <rFont val="Calibri"/>
        <family val="2"/>
        <scheme val="minor"/>
      </rPr>
      <t xml:space="preserve">: se supera 30062 e 30063 si convalida in toto
</t>
    </r>
    <r>
      <rPr>
        <b/>
        <sz val="11"/>
        <color theme="1"/>
        <rFont val="Calibri"/>
        <family val="2"/>
        <scheme val="minor"/>
      </rPr>
      <t>BIEF&gt;CLMG</t>
    </r>
    <r>
      <rPr>
        <sz val="11"/>
        <color theme="1"/>
        <rFont val="Calibri"/>
        <family val="2"/>
        <scheme val="minor"/>
      </rPr>
      <t>: se supera 30001 e 30063 si convalida in toto</t>
    </r>
  </si>
  <si>
    <r>
      <t xml:space="preserve">50277 
Quantitative methods 
</t>
    </r>
    <r>
      <rPr>
        <b/>
        <sz val="8"/>
        <color theme="1"/>
        <rFont val="Calibri"/>
        <family val="2"/>
        <scheme val="minor"/>
      </rPr>
      <t>(integra 3)</t>
    </r>
    <r>
      <rPr>
        <sz val="8"/>
        <color theme="1"/>
        <rFont val="Calibri"/>
        <family val="2"/>
        <scheme val="minor"/>
      </rPr>
      <t xml:space="preserve">
</t>
    </r>
  </si>
  <si>
    <r>
      <t xml:space="preserve">50277 
Quantitative methods 
</t>
    </r>
    <r>
      <rPr>
        <b/>
        <sz val="8"/>
        <color theme="1"/>
        <rFont val="Calibri"/>
        <family val="2"/>
        <scheme val="minor"/>
      </rPr>
      <t>(integra 3)</t>
    </r>
  </si>
  <si>
    <t>a CLEF
attivo II e III anno</t>
  </si>
  <si>
    <r>
      <rPr>
        <b/>
        <sz val="11"/>
        <color theme="1"/>
        <rFont val="Calibri"/>
        <family val="2"/>
        <scheme val="minor"/>
      </rPr>
      <t>BEMACS&gt;BESS:</t>
    </r>
    <r>
      <rPr>
        <sz val="11"/>
        <color theme="1"/>
        <rFont val="Calibri"/>
        <family val="2"/>
        <scheme val="minor"/>
      </rPr>
      <t xml:space="preserve"> se supera 30402 e 30404 si convalida in toto 30450
</t>
    </r>
  </si>
  <si>
    <r>
      <rPr>
        <b/>
        <sz val="11"/>
        <color theme="1"/>
        <rFont val="Calibri"/>
        <family val="2"/>
        <scheme val="minor"/>
      </rPr>
      <t>BIEF&gt;BESS</t>
    </r>
    <r>
      <rPr>
        <sz val="11"/>
        <color theme="1"/>
        <rFont val="Calibri"/>
        <family val="2"/>
        <scheme val="minor"/>
      </rPr>
      <t xml:space="preserve">: se supera 30060 e 30426 si convalida in toto
</t>
    </r>
    <r>
      <rPr>
        <b/>
        <sz val="11"/>
        <color theme="1"/>
        <rFont val="Calibri"/>
        <family val="2"/>
        <scheme val="minor"/>
      </rPr>
      <t>BIEF&gt;BEMACS</t>
    </r>
    <r>
      <rPr>
        <sz val="11"/>
        <color theme="1"/>
        <rFont val="Calibri"/>
        <family val="2"/>
        <scheme val="minor"/>
      </rPr>
      <t xml:space="preserve">: se supera 30426 e 30427 si convalida in toto
</t>
    </r>
  </si>
  <si>
    <r>
      <rPr>
        <b/>
        <sz val="11"/>
        <color theme="1"/>
        <rFont val="Calibri"/>
        <family val="2"/>
        <scheme val="minor"/>
      </rPr>
      <t>BIEF&gt;BEMACS</t>
    </r>
    <r>
      <rPr>
        <sz val="11"/>
        <color theme="1"/>
        <rFont val="Calibri"/>
        <family val="2"/>
        <scheme val="minor"/>
      </rPr>
      <t xml:space="preserve">: se supera 30426 e 30427 si convalida in toto
</t>
    </r>
  </si>
  <si>
    <r>
      <rPr>
        <b/>
        <sz val="11"/>
        <color theme="1"/>
        <rFont val="Calibri"/>
        <family val="2"/>
        <scheme val="minor"/>
      </rPr>
      <t>CLEACC&gt;BESS</t>
    </r>
    <r>
      <rPr>
        <sz val="11"/>
        <color theme="1"/>
        <rFont val="Calibri"/>
        <family val="2"/>
        <scheme val="minor"/>
      </rPr>
      <t xml:space="preserve">: se supera 30267 e 30426 si convalida in toto
</t>
    </r>
    <r>
      <rPr>
        <b/>
        <sz val="11"/>
        <color theme="1"/>
        <rFont val="Calibri"/>
        <family val="2"/>
        <scheme val="minor"/>
      </rPr>
      <t>CLEACC&gt;BEMACS</t>
    </r>
    <r>
      <rPr>
        <sz val="11"/>
        <color theme="1"/>
        <rFont val="Calibri"/>
        <family val="2"/>
        <scheme val="minor"/>
      </rPr>
      <t xml:space="preserve">: se supera 30426 e 30427 si convalida in toto
</t>
    </r>
  </si>
  <si>
    <r>
      <rPr>
        <b/>
        <sz val="11"/>
        <color theme="1"/>
        <rFont val="Calibri"/>
        <family val="2"/>
        <scheme val="minor"/>
      </rPr>
      <t>CLEACC&gt;</t>
    </r>
    <r>
      <rPr>
        <b/>
        <strike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EMACS</t>
    </r>
    <r>
      <rPr>
        <sz val="11"/>
        <color theme="1"/>
        <rFont val="Calibri"/>
        <family val="2"/>
        <scheme val="minor"/>
      </rPr>
      <t xml:space="preserve">: se supera 30426 e 30427 si convalida in toto
</t>
    </r>
  </si>
  <si>
    <r>
      <rPr>
        <b/>
        <sz val="11"/>
        <color theme="1"/>
        <rFont val="Calibri"/>
        <family val="2"/>
        <scheme val="minor"/>
      </rPr>
      <t xml:space="preserve">BESS&gt;BAI: </t>
    </r>
    <r>
      <rPr>
        <sz val="11"/>
        <color theme="1"/>
        <rFont val="Calibri"/>
        <family val="2"/>
        <scheme val="minor"/>
      </rPr>
      <t>se supera 30452 e 30453 si convalida in toto</t>
    </r>
    <r>
      <rPr>
        <b/>
        <sz val="11"/>
        <color theme="1"/>
        <rFont val="Calibri"/>
        <family val="2"/>
        <scheme val="minor"/>
      </rPr>
      <t xml:space="preserve">
BESS&gt;CLMG</t>
    </r>
    <r>
      <rPr>
        <sz val="11"/>
        <color theme="1"/>
        <rFont val="Calibri"/>
        <family val="2"/>
        <scheme val="minor"/>
      </rPr>
      <t>: se supera 30452 e 30453 si convalida in toto</t>
    </r>
  </si>
  <si>
    <r>
      <rPr>
        <b/>
        <sz val="11"/>
        <color theme="1"/>
        <rFont val="Calibri"/>
        <family val="2"/>
        <scheme val="minor"/>
      </rPr>
      <t xml:space="preserve">BESS&gt;BAI: </t>
    </r>
    <r>
      <rPr>
        <sz val="11"/>
        <color theme="1"/>
        <rFont val="Calibri"/>
        <family val="2"/>
        <scheme val="minor"/>
      </rPr>
      <t xml:space="preserve">se supera 30452 e 30453 si convalida in toto
</t>
    </r>
    <r>
      <rPr>
        <b/>
        <sz val="11"/>
        <color theme="1"/>
        <rFont val="Calibri"/>
        <family val="2"/>
        <scheme val="minor"/>
      </rPr>
      <t>BESS&gt;CLMG</t>
    </r>
    <r>
      <rPr>
        <sz val="11"/>
        <color theme="1"/>
        <rFont val="Calibri"/>
        <family val="2"/>
        <scheme val="minor"/>
      </rPr>
      <t>: se supera 30452 e 30453 si convalida in toto</t>
    </r>
  </si>
  <si>
    <r>
      <rPr>
        <b/>
        <sz val="11"/>
        <color theme="1"/>
        <rFont val="Calibri"/>
        <family val="2"/>
        <scheme val="minor"/>
      </rPr>
      <t>BAI&gt;BEMACS:</t>
    </r>
    <r>
      <rPr>
        <sz val="11"/>
        <color theme="1"/>
        <rFont val="Calibri"/>
        <family val="2"/>
        <scheme val="minor"/>
      </rPr>
      <t xml:space="preserve"> se supera 30546 e 30549 si convalidano in toto 30408;
</t>
    </r>
    <r>
      <rPr>
        <b/>
        <sz val="11"/>
        <color theme="1"/>
        <rFont val="Calibri"/>
        <family val="2"/>
        <scheme val="minor"/>
      </rPr>
      <t>BAI&gt;BESS:</t>
    </r>
    <r>
      <rPr>
        <sz val="11"/>
        <color theme="1"/>
        <rFont val="Calibri"/>
        <family val="2"/>
        <scheme val="minor"/>
      </rPr>
      <t xml:space="preserve"> se supera 30546 e 30549 si convalida in toto 30401;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</si>
</sst>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charset val="1"/>
    </font>
    <font>
      <sz val="11"/>
      <name val="Calibri"/>
      <family val="2"/>
      <charset val="1"/>
    </font>
    <font>
      <b/>
      <sz val="16"/>
      <name val="Calibri"/>
      <family val="2"/>
      <charset val="1"/>
    </font>
    <font>
      <b/>
      <sz val="11"/>
      <name val="Calibri"/>
      <family val="2"/>
    </font>
    <font>
      <i/>
      <sz val="11"/>
      <name val="Calibri"/>
      <family val="2"/>
      <charset val="1"/>
    </font>
    <font>
      <b/>
      <sz val="11"/>
      <name val="Calibri"/>
      <family val="2"/>
      <charset val="1"/>
    </font>
    <font>
      <i/>
      <sz val="1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D9D9"/>
        <bgColor rgb="FFFBE5D6"/>
      </patternFill>
    </fill>
    <fill>
      <patternFill patternType="solid">
        <fgColor rgb="FFA6A6A6"/>
        <bgColor rgb="FFADB9CA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24" fillId="0" borderId="0"/>
  </cellStyleXfs>
  <cellXfs count="39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/>
    </xf>
    <xf numFmtId="0" fontId="6" fillId="0" borderId="4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4" borderId="1" xfId="0" applyFill="1" applyBorder="1"/>
    <xf numFmtId="0" fontId="4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wrapText="1"/>
    </xf>
    <xf numFmtId="0" fontId="7" fillId="3" borderId="15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vertical="center"/>
    </xf>
    <xf numFmtId="0" fontId="0" fillId="0" borderId="1" xfId="0" applyBorder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2" borderId="17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2" fillId="3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10" fillId="0" borderId="8" xfId="0" applyFont="1" applyBorder="1" applyAlignment="1">
      <alignment horizontal="left" vertical="center" wrapText="1"/>
    </xf>
    <xf numFmtId="0" fontId="0" fillId="5" borderId="1" xfId="0" applyFill="1" applyBorder="1"/>
    <xf numFmtId="0" fontId="3" fillId="7" borderId="7" xfId="1" applyFont="1" applyFill="1" applyBorder="1" applyAlignment="1">
      <alignment horizontal="right" vertical="center" wrapText="1"/>
    </xf>
    <xf numFmtId="0" fontId="3" fillId="7" borderId="21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horizontal="right" vertical="center"/>
    </xf>
    <xf numFmtId="0" fontId="3" fillId="8" borderId="11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3" fillId="7" borderId="7" xfId="0" applyFont="1" applyFill="1" applyBorder="1" applyAlignment="1">
      <alignment horizontal="right" vertical="center"/>
    </xf>
    <xf numFmtId="0" fontId="10" fillId="7" borderId="22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10" fillId="7" borderId="7" xfId="0" applyFont="1" applyFill="1" applyBorder="1" applyAlignment="1">
      <alignment horizontal="right" vertical="center"/>
    </xf>
    <xf numFmtId="0" fontId="10" fillId="8" borderId="7" xfId="0" applyFont="1" applyFill="1" applyBorder="1" applyAlignment="1">
      <alignment horizontal="right" vertical="center"/>
    </xf>
    <xf numFmtId="0" fontId="3" fillId="8" borderId="25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2" borderId="13" xfId="0" applyFont="1" applyFill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2" borderId="17" xfId="0" applyFont="1" applyFill="1" applyBorder="1" applyAlignment="1">
      <alignment vertical="center"/>
    </xf>
    <xf numFmtId="0" fontId="3" fillId="9" borderId="7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0" fillId="5" borderId="15" xfId="0" applyFill="1" applyBorder="1"/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0" fillId="0" borderId="7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6" fillId="0" borderId="7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0" fontId="15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5" borderId="1" xfId="0" applyFill="1" applyBorder="1" applyAlignment="1">
      <alignment horizontal="center"/>
    </xf>
    <xf numFmtId="0" fontId="4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2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5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top" wrapText="1"/>
    </xf>
    <xf numFmtId="0" fontId="19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0" fontId="0" fillId="0" borderId="2" xfId="0" applyBorder="1"/>
    <xf numFmtId="0" fontId="0" fillId="10" borderId="0" xfId="0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25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7" fillId="0" borderId="5" xfId="2" applyFont="1" applyBorder="1" applyAlignment="1">
      <alignment horizontal="center" vertical="center" textRotation="90"/>
    </xf>
    <xf numFmtId="0" fontId="26" fillId="0" borderId="5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28" fillId="0" borderId="7" xfId="2" applyFont="1" applyBorder="1" applyAlignment="1">
      <alignment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textRotation="90"/>
    </xf>
    <xf numFmtId="0" fontId="28" fillId="0" borderId="9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left" vertical="center" wrapText="1"/>
    </xf>
    <xf numFmtId="0" fontId="26" fillId="0" borderId="6" xfId="2" applyFont="1" applyBorder="1" applyAlignment="1">
      <alignment horizontal="center" vertical="center" wrapText="1"/>
    </xf>
    <xf numFmtId="0" fontId="27" fillId="0" borderId="7" xfId="2" applyFont="1" applyBorder="1" applyAlignment="1">
      <alignment horizontal="center" vertical="center" textRotation="90"/>
    </xf>
    <xf numFmtId="0" fontId="29" fillId="0" borderId="7" xfId="2" applyFont="1" applyBorder="1" applyAlignment="1">
      <alignment vertical="center" wrapText="1"/>
    </xf>
    <xf numFmtId="0" fontId="30" fillId="0" borderId="9" xfId="2" applyFont="1" applyBorder="1" applyAlignment="1">
      <alignment horizontal="center" vertical="center" wrapText="1"/>
    </xf>
    <xf numFmtId="0" fontId="27" fillId="2" borderId="18" xfId="2" applyFont="1" applyFill="1" applyBorder="1" applyAlignment="1">
      <alignment horizontal="center" vertical="center" textRotation="90"/>
    </xf>
    <xf numFmtId="0" fontId="30" fillId="2" borderId="18" xfId="2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right" vertical="center" wrapText="1"/>
    </xf>
    <xf numFmtId="0" fontId="32" fillId="0" borderId="7" xfId="0" applyFont="1" applyBorder="1" applyAlignment="1">
      <alignment horizontal="left" vertical="center"/>
    </xf>
    <xf numFmtId="0" fontId="26" fillId="0" borderId="7" xfId="2" applyFont="1" applyBorder="1" applyAlignment="1">
      <alignment vertical="center" wrapText="1"/>
    </xf>
    <xf numFmtId="0" fontId="33" fillId="0" borderId="7" xfId="2" applyFont="1" applyBorder="1" applyAlignment="1">
      <alignment horizontal="center" vertical="center" textRotation="90"/>
    </xf>
    <xf numFmtId="0" fontId="30" fillId="0" borderId="7" xfId="2" applyFont="1" applyBorder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2" fillId="0" borderId="6" xfId="0" applyFont="1" applyBorder="1" applyAlignment="1">
      <alignment horizontal="left" vertical="center"/>
    </xf>
    <xf numFmtId="0" fontId="26" fillId="0" borderId="10" xfId="2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0" fontId="31" fillId="2" borderId="12" xfId="0" applyFont="1" applyFill="1" applyBorder="1" applyAlignment="1">
      <alignment vertical="center" wrapText="1"/>
    </xf>
    <xf numFmtId="0" fontId="30" fillId="0" borderId="9" xfId="2" applyFont="1" applyBorder="1" applyAlignment="1">
      <alignment horizontal="center" vertical="center"/>
    </xf>
    <xf numFmtId="0" fontId="30" fillId="2" borderId="18" xfId="2" applyFont="1" applyFill="1" applyBorder="1" applyAlignment="1">
      <alignment horizontal="center" vertical="center"/>
    </xf>
    <xf numFmtId="0" fontId="26" fillId="12" borderId="1" xfId="2" applyFont="1" applyFill="1" applyBorder="1" applyAlignment="1">
      <alignment vertical="center"/>
    </xf>
    <xf numFmtId="0" fontId="30" fillId="12" borderId="29" xfId="2" applyFont="1" applyFill="1" applyBorder="1" applyAlignment="1">
      <alignment vertical="center"/>
    </xf>
    <xf numFmtId="0" fontId="30" fillId="12" borderId="29" xfId="2" applyFont="1" applyFill="1" applyBorder="1" applyAlignment="1">
      <alignment horizontal="left" vertical="center" wrapText="1"/>
    </xf>
    <xf numFmtId="0" fontId="30" fillId="12" borderId="1" xfId="2" applyFont="1" applyFill="1" applyBorder="1" applyAlignment="1">
      <alignment horizontal="center" vertical="center"/>
    </xf>
    <xf numFmtId="0" fontId="10" fillId="0" borderId="7" xfId="2" applyFont="1" applyBorder="1" applyAlignment="1">
      <alignment vertical="center" wrapText="1"/>
    </xf>
    <xf numFmtId="0" fontId="26" fillId="0" borderId="6" xfId="2" applyFont="1" applyBorder="1" applyAlignment="1">
      <alignment vertical="center" wrapText="1"/>
    </xf>
    <xf numFmtId="0" fontId="0" fillId="0" borderId="30" xfId="0" applyBorder="1"/>
    <xf numFmtId="0" fontId="7" fillId="4" borderId="2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7" fillId="3" borderId="1" xfId="0" applyFont="1" applyFill="1" applyBorder="1" applyAlignment="1">
      <alignment horizontal="center" vertical="top" wrapText="1"/>
    </xf>
    <xf numFmtId="0" fontId="0" fillId="5" borderId="15" xfId="0" applyFill="1" applyBorder="1" applyAlignment="1">
      <alignment vertical="top"/>
    </xf>
    <xf numFmtId="0" fontId="0" fillId="0" borderId="0" xfId="0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0" borderId="0" xfId="0" applyFont="1"/>
    <xf numFmtId="17" fontId="0" fillId="0" borderId="0" xfId="0" applyNumberFormat="1"/>
    <xf numFmtId="0" fontId="1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14" fontId="0" fillId="0" borderId="0" xfId="0" applyNumberFormat="1"/>
    <xf numFmtId="0" fontId="7" fillId="4" borderId="1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2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13" borderId="1" xfId="0" applyFill="1" applyBorder="1"/>
    <xf numFmtId="0" fontId="0" fillId="13" borderId="0" xfId="0" applyFill="1"/>
    <xf numFmtId="0" fontId="0" fillId="0" borderId="0" xfId="0" applyBorder="1" applyAlignment="1">
      <alignment vertical="center"/>
    </xf>
    <xf numFmtId="0" fontId="0" fillId="13" borderId="1" xfId="0" applyFill="1" applyBorder="1" applyAlignment="1">
      <alignment vertical="center"/>
    </xf>
    <xf numFmtId="0" fontId="3" fillId="0" borderId="12" xfId="0" applyFont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5" borderId="28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28" xfId="0" applyFill="1" applyBorder="1"/>
    <xf numFmtId="0" fontId="0" fillId="5" borderId="2" xfId="0" applyFill="1" applyBorder="1"/>
    <xf numFmtId="0" fontId="7" fillId="3" borderId="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4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0" fillId="0" borderId="2" xfId="0" applyBorder="1" applyAlignment="1">
      <alignment vertical="top"/>
    </xf>
    <xf numFmtId="0" fontId="0" fillId="0" borderId="12" xfId="0" applyBorder="1" applyAlignment="1">
      <alignment vertical="top"/>
    </xf>
    <xf numFmtId="0" fontId="7" fillId="3" borderId="14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7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0" fillId="5" borderId="1" xfId="0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11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6" fillId="0" borderId="6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0" borderId="6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27" fillId="11" borderId="2" xfId="2" applyFont="1" applyFill="1" applyBorder="1" applyAlignment="1">
      <alignment horizontal="center" vertical="center" textRotation="90"/>
    </xf>
    <xf numFmtId="0" fontId="27" fillId="11" borderId="14" xfId="2" applyFont="1" applyFill="1" applyBorder="1" applyAlignment="1">
      <alignment horizontal="center" vertical="center" textRotation="90"/>
    </xf>
    <xf numFmtId="0" fontId="27" fillId="11" borderId="12" xfId="2" applyFont="1" applyFill="1" applyBorder="1" applyAlignment="1">
      <alignment horizontal="center" vertical="center" textRotation="90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26" fillId="0" borderId="7" xfId="2" applyFont="1" applyBorder="1" applyAlignment="1">
      <alignment vertical="center" wrapText="1"/>
    </xf>
    <xf numFmtId="0" fontId="26" fillId="0" borderId="7" xfId="2" applyFont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0" fillId="13" borderId="2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</cellXfs>
  <cellStyles count="3">
    <cellStyle name="Normale" xfId="0" builtinId="0"/>
    <cellStyle name="Normale 2" xfId="1" xr:uid="{00000000-0005-0000-0000-000001000000}"/>
    <cellStyle name="Normale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53"/>
  <sheetViews>
    <sheetView zoomScale="80" zoomScaleNormal="80" workbookViewId="0">
      <pane xSplit="2" ySplit="6" topLeftCell="C43" activePane="bottomRight" state="frozen"/>
      <selection pane="topRight" activeCell="C1" sqref="C1"/>
      <selection pane="bottomLeft" activeCell="A6" sqref="A6"/>
      <selection pane="bottomRight" activeCell="P14" sqref="P14"/>
    </sheetView>
  </sheetViews>
  <sheetFormatPr defaultRowHeight="15" x14ac:dyDescent="0.25"/>
  <cols>
    <col min="1" max="1" width="5.5703125" customWidth="1"/>
    <col min="2" max="2" width="7.7109375" customWidth="1"/>
    <col min="3" max="3" width="24" customWidth="1"/>
    <col min="4" max="4" width="6.42578125" customWidth="1"/>
    <col min="5" max="5" width="2.85546875" customWidth="1"/>
    <col min="6" max="6" width="12" customWidth="1"/>
    <col min="7" max="7" width="12.28515625" customWidth="1"/>
    <col min="8" max="8" width="12" customWidth="1"/>
    <col min="9" max="9" width="12.7109375" customWidth="1"/>
    <col min="10" max="10" width="12.42578125" customWidth="1"/>
    <col min="11" max="11" width="12.28515625" customWidth="1"/>
    <col min="12" max="14" width="13.28515625" customWidth="1"/>
    <col min="15" max="15" width="26" style="162" customWidth="1"/>
    <col min="16" max="16" width="35.140625" style="175" customWidth="1"/>
    <col min="17" max="17" width="17" customWidth="1"/>
    <col min="19" max="19" width="14.28515625" customWidth="1"/>
  </cols>
  <sheetData>
    <row r="1" spans="1:16" ht="39.75" customHeight="1" x14ac:dyDescent="0.25">
      <c r="A1" s="300" t="s">
        <v>586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6" ht="13.5" customHeight="1" x14ac:dyDescent="0.25">
      <c r="A2" s="22"/>
      <c r="B2" s="23"/>
      <c r="C2" s="23"/>
      <c r="D2" s="23"/>
      <c r="E2" s="23"/>
      <c r="F2" s="21" t="s">
        <v>43</v>
      </c>
      <c r="G2" s="24"/>
      <c r="H2" s="25" t="s">
        <v>44</v>
      </c>
      <c r="I2" s="23"/>
      <c r="L2" s="250"/>
      <c r="O2"/>
    </row>
    <row r="3" spans="1:16" ht="18" customHeight="1" x14ac:dyDescent="0.25">
      <c r="A3" s="1"/>
      <c r="B3" s="1"/>
      <c r="C3" s="1"/>
      <c r="D3" s="2"/>
      <c r="G3" s="26"/>
      <c r="H3" t="s">
        <v>45</v>
      </c>
    </row>
    <row r="4" spans="1:16" ht="15" customHeight="1" x14ac:dyDescent="0.25">
      <c r="A4" s="1"/>
      <c r="B4" s="1"/>
      <c r="C4" s="1"/>
      <c r="D4" s="2"/>
      <c r="G4" s="38"/>
      <c r="H4" t="s">
        <v>119</v>
      </c>
    </row>
    <row r="5" spans="1:16" ht="48.75" customHeight="1" x14ac:dyDescent="0.25">
      <c r="A5" s="43" t="s">
        <v>0</v>
      </c>
      <c r="B5" s="43" t="s">
        <v>1</v>
      </c>
      <c r="C5" s="44" t="s">
        <v>2</v>
      </c>
      <c r="D5" s="45" t="s">
        <v>42</v>
      </c>
      <c r="F5" s="161" t="s">
        <v>587</v>
      </c>
      <c r="G5" s="27" t="s">
        <v>504</v>
      </c>
      <c r="H5" s="27" t="s">
        <v>505</v>
      </c>
      <c r="I5" s="27" t="s">
        <v>506</v>
      </c>
      <c r="J5" s="27" t="s">
        <v>507</v>
      </c>
      <c r="K5" s="27" t="s">
        <v>508</v>
      </c>
      <c r="L5" s="27" t="s">
        <v>509</v>
      </c>
      <c r="M5" s="27" t="s">
        <v>511</v>
      </c>
      <c r="N5" s="27" t="s">
        <v>623</v>
      </c>
      <c r="O5" s="161" t="s">
        <v>510</v>
      </c>
      <c r="P5" s="176" t="s">
        <v>52</v>
      </c>
    </row>
    <row r="6" spans="1:16" x14ac:dyDescent="0.25">
      <c r="A6" s="297" t="s">
        <v>3</v>
      </c>
      <c r="B6" s="3"/>
      <c r="C6" s="4" t="s">
        <v>4</v>
      </c>
      <c r="D6" s="5"/>
    </row>
    <row r="7" spans="1:16" ht="15" customHeight="1" x14ac:dyDescent="0.25">
      <c r="A7" s="297"/>
      <c r="B7" s="302">
        <v>30060</v>
      </c>
      <c r="C7" s="304" t="s">
        <v>5</v>
      </c>
      <c r="D7" s="6">
        <v>6</v>
      </c>
      <c r="F7" s="295" t="s">
        <v>48</v>
      </c>
      <c r="G7" s="295" t="s">
        <v>46</v>
      </c>
      <c r="H7" s="295" t="s">
        <v>46</v>
      </c>
      <c r="I7" s="295" t="s">
        <v>47</v>
      </c>
      <c r="J7" s="295" t="s">
        <v>516</v>
      </c>
      <c r="K7" s="34"/>
      <c r="L7" s="295" t="s">
        <v>49</v>
      </c>
      <c r="M7" s="34"/>
      <c r="N7" s="291"/>
      <c r="O7" s="295" t="s">
        <v>513</v>
      </c>
      <c r="P7" s="177"/>
    </row>
    <row r="8" spans="1:16" ht="61.5" customHeight="1" x14ac:dyDescent="0.25">
      <c r="A8" s="297"/>
      <c r="B8" s="303"/>
      <c r="C8" s="305"/>
      <c r="D8" s="6">
        <v>4</v>
      </c>
      <c r="F8" s="296"/>
      <c r="G8" s="296"/>
      <c r="H8" s="296"/>
      <c r="I8" s="296"/>
      <c r="J8" s="296"/>
      <c r="K8" s="35"/>
      <c r="L8" s="296"/>
      <c r="M8" s="35"/>
      <c r="N8" s="287" t="s">
        <v>621</v>
      </c>
      <c r="O8" s="296"/>
      <c r="P8" s="178"/>
    </row>
    <row r="9" spans="1:16" ht="105.75" customHeight="1" x14ac:dyDescent="0.25">
      <c r="A9" s="297"/>
      <c r="B9" s="7">
        <v>30062</v>
      </c>
      <c r="C9" s="17" t="s">
        <v>6</v>
      </c>
      <c r="D9" s="6">
        <v>8</v>
      </c>
      <c r="F9" s="36" t="s">
        <v>50</v>
      </c>
      <c r="G9" s="36" t="s">
        <v>51</v>
      </c>
      <c r="H9" s="36" t="s">
        <v>51</v>
      </c>
      <c r="I9" s="37" t="s">
        <v>328</v>
      </c>
      <c r="J9" s="36" t="s">
        <v>529</v>
      </c>
      <c r="K9" s="36" t="s">
        <v>75</v>
      </c>
      <c r="L9" s="36" t="s">
        <v>53</v>
      </c>
      <c r="M9" s="36" t="s">
        <v>320</v>
      </c>
      <c r="N9" s="287" t="s">
        <v>621</v>
      </c>
      <c r="O9" s="37" t="s">
        <v>628</v>
      </c>
      <c r="P9" s="179" t="s">
        <v>631</v>
      </c>
    </row>
    <row r="10" spans="1:16" ht="61.5" customHeight="1" x14ac:dyDescent="0.25">
      <c r="A10" s="297"/>
      <c r="B10" s="7">
        <v>30065</v>
      </c>
      <c r="C10" s="17" t="s">
        <v>7</v>
      </c>
      <c r="D10" s="8">
        <v>9</v>
      </c>
      <c r="F10" s="36" t="s">
        <v>54</v>
      </c>
      <c r="G10" s="36" t="s">
        <v>55</v>
      </c>
      <c r="H10" s="36" t="s">
        <v>55</v>
      </c>
      <c r="I10" s="36" t="s">
        <v>54</v>
      </c>
      <c r="J10" s="36" t="s">
        <v>56</v>
      </c>
      <c r="K10" s="36" t="s">
        <v>596</v>
      </c>
      <c r="L10" s="36" t="s">
        <v>58</v>
      </c>
      <c r="M10" s="37" t="s">
        <v>329</v>
      </c>
      <c r="N10" s="287" t="s">
        <v>621</v>
      </c>
      <c r="O10" s="37" t="s">
        <v>330</v>
      </c>
      <c r="P10" s="194" t="s">
        <v>537</v>
      </c>
    </row>
    <row r="11" spans="1:16" ht="51.75" customHeight="1" thickBot="1" x14ac:dyDescent="0.3">
      <c r="A11" s="297"/>
      <c r="B11" s="7">
        <v>30527</v>
      </c>
      <c r="C11" s="17" t="s">
        <v>311</v>
      </c>
      <c r="D11" s="8">
        <v>1</v>
      </c>
      <c r="F11" s="36" t="s">
        <v>519</v>
      </c>
      <c r="G11" s="36" t="s">
        <v>520</v>
      </c>
      <c r="H11" s="36" t="s">
        <v>520</v>
      </c>
      <c r="I11" s="38"/>
      <c r="J11" s="38"/>
      <c r="K11" s="38"/>
      <c r="L11" s="38"/>
      <c r="M11" s="38"/>
      <c r="N11" s="287" t="s">
        <v>621</v>
      </c>
      <c r="O11" s="36" t="s">
        <v>327</v>
      </c>
      <c r="P11" s="194"/>
    </row>
    <row r="12" spans="1:16" ht="15.75" thickTop="1" x14ac:dyDescent="0.25">
      <c r="A12" s="297"/>
      <c r="B12" s="7"/>
      <c r="C12" s="17"/>
      <c r="D12" s="9">
        <f>SUM(D7:D11)</f>
        <v>28</v>
      </c>
      <c r="P12" s="182"/>
    </row>
    <row r="13" spans="1:16" x14ac:dyDescent="0.25">
      <c r="A13" s="297"/>
      <c r="B13" s="7"/>
      <c r="C13" s="10" t="s">
        <v>8</v>
      </c>
      <c r="D13" s="6"/>
      <c r="P13" s="182"/>
    </row>
    <row r="14" spans="1:16" ht="125.25" customHeight="1" x14ac:dyDescent="0.25">
      <c r="A14" s="297"/>
      <c r="B14" s="7">
        <v>30063</v>
      </c>
      <c r="C14" s="17" t="s">
        <v>9</v>
      </c>
      <c r="D14" s="6">
        <v>7</v>
      </c>
      <c r="F14" s="36" t="s">
        <v>59</v>
      </c>
      <c r="G14" s="36" t="s">
        <v>60</v>
      </c>
      <c r="H14" s="36" t="s">
        <v>60</v>
      </c>
      <c r="I14" s="38" t="s">
        <v>554</v>
      </c>
      <c r="J14" s="36" t="s">
        <v>620</v>
      </c>
      <c r="K14" s="38"/>
      <c r="L14" s="36" t="s">
        <v>553</v>
      </c>
      <c r="M14" s="38"/>
      <c r="N14" s="287" t="s">
        <v>621</v>
      </c>
      <c r="O14" s="37" t="s">
        <v>629</v>
      </c>
      <c r="P14" s="179" t="s">
        <v>563</v>
      </c>
    </row>
    <row r="15" spans="1:16" ht="59.25" customHeight="1" x14ac:dyDescent="0.25">
      <c r="A15" s="297"/>
      <c r="B15" s="7">
        <v>30066</v>
      </c>
      <c r="C15" s="17" t="s">
        <v>10</v>
      </c>
      <c r="D15" s="6">
        <v>8</v>
      </c>
      <c r="F15" s="36" t="s">
        <v>61</v>
      </c>
      <c r="G15" s="36" t="s">
        <v>62</v>
      </c>
      <c r="H15" s="36" t="s">
        <v>62</v>
      </c>
      <c r="I15" s="36" t="s">
        <v>62</v>
      </c>
      <c r="J15" s="36" t="s">
        <v>63</v>
      </c>
      <c r="K15" s="36" t="s">
        <v>228</v>
      </c>
      <c r="L15" s="36" t="s">
        <v>65</v>
      </c>
      <c r="M15" s="37" t="s">
        <v>331</v>
      </c>
      <c r="N15" s="287" t="s">
        <v>621</v>
      </c>
      <c r="O15" s="37" t="s">
        <v>330</v>
      </c>
      <c r="P15" s="258" t="s">
        <v>630</v>
      </c>
    </row>
    <row r="16" spans="1:16" ht="63.6" customHeight="1" x14ac:dyDescent="0.25">
      <c r="A16" s="297"/>
      <c r="B16" s="11">
        <v>30423</v>
      </c>
      <c r="C16" s="17" t="s">
        <v>11</v>
      </c>
      <c r="D16" s="6">
        <v>6</v>
      </c>
      <c r="F16" s="36" t="s">
        <v>66</v>
      </c>
      <c r="G16" s="36" t="s">
        <v>67</v>
      </c>
      <c r="H16" s="36" t="s">
        <v>67</v>
      </c>
      <c r="I16" s="36" t="s">
        <v>66</v>
      </c>
      <c r="J16" s="37" t="s">
        <v>332</v>
      </c>
      <c r="K16" s="38"/>
      <c r="L16" s="38"/>
      <c r="M16" s="38"/>
      <c r="N16" s="287" t="s">
        <v>621</v>
      </c>
      <c r="O16" s="37" t="s">
        <v>579</v>
      </c>
      <c r="P16" s="179" t="s">
        <v>580</v>
      </c>
    </row>
    <row r="17" spans="1:75" ht="91.5" customHeight="1" x14ac:dyDescent="0.25">
      <c r="A17" s="297"/>
      <c r="B17" s="11">
        <v>30424</v>
      </c>
      <c r="C17" s="17" t="s">
        <v>12</v>
      </c>
      <c r="D17" s="6">
        <v>6</v>
      </c>
      <c r="F17" s="36" t="s">
        <v>68</v>
      </c>
      <c r="G17" s="36" t="s">
        <v>68</v>
      </c>
      <c r="H17" s="36" t="s">
        <v>68</v>
      </c>
      <c r="I17" s="36" t="s">
        <v>68</v>
      </c>
      <c r="J17" s="36" t="s">
        <v>68</v>
      </c>
      <c r="K17" s="36" t="s">
        <v>68</v>
      </c>
      <c r="L17" s="38"/>
      <c r="M17" s="37" t="s">
        <v>334</v>
      </c>
      <c r="N17" s="287" t="s">
        <v>621</v>
      </c>
      <c r="O17" s="164"/>
      <c r="P17" s="179"/>
    </row>
    <row r="18" spans="1:75" ht="51.75" customHeight="1" thickBot="1" x14ac:dyDescent="0.3">
      <c r="A18" s="297"/>
      <c r="B18" s="11">
        <v>30301</v>
      </c>
      <c r="C18" s="12" t="s">
        <v>13</v>
      </c>
      <c r="D18" s="13">
        <v>4</v>
      </c>
      <c r="F18" s="36" t="s">
        <v>69</v>
      </c>
      <c r="G18" s="36" t="s">
        <v>70</v>
      </c>
      <c r="H18" s="36" t="s">
        <v>70</v>
      </c>
      <c r="I18" s="36" t="s">
        <v>71</v>
      </c>
      <c r="J18" s="36" t="s">
        <v>70</v>
      </c>
      <c r="K18" s="36" t="s">
        <v>70</v>
      </c>
      <c r="L18" s="36" t="s">
        <v>70</v>
      </c>
      <c r="M18" s="36" t="s">
        <v>315</v>
      </c>
      <c r="N18" s="287" t="s">
        <v>621</v>
      </c>
      <c r="O18" s="36" t="s">
        <v>495</v>
      </c>
      <c r="P18" s="179"/>
    </row>
    <row r="19" spans="1:75" ht="15.75" thickTop="1" x14ac:dyDescent="0.25">
      <c r="A19" s="297"/>
      <c r="B19" s="3"/>
      <c r="C19" s="14"/>
      <c r="D19" s="9">
        <f>SUM(D14:D18)</f>
        <v>31</v>
      </c>
    </row>
    <row r="20" spans="1:75" x14ac:dyDescent="0.25">
      <c r="A20" s="297"/>
      <c r="B20" s="263"/>
      <c r="C20" s="28" t="s">
        <v>14</v>
      </c>
      <c r="D20" s="29">
        <f>SUM(D12+D19)</f>
        <v>59</v>
      </c>
    </row>
    <row r="21" spans="1:75" x14ac:dyDescent="0.25">
      <c r="A21" s="297" t="s">
        <v>15</v>
      </c>
      <c r="B21" s="3"/>
      <c r="C21" s="16" t="s">
        <v>4</v>
      </c>
      <c r="D21" s="5"/>
    </row>
    <row r="22" spans="1:75" ht="73.5" customHeight="1" x14ac:dyDescent="0.25">
      <c r="A22" s="297"/>
      <c r="B22" s="7">
        <v>30001</v>
      </c>
      <c r="C22" s="17" t="s">
        <v>16</v>
      </c>
      <c r="D22" s="6">
        <v>8</v>
      </c>
      <c r="F22" s="36" t="s">
        <v>72</v>
      </c>
      <c r="G22" s="36" t="s">
        <v>73</v>
      </c>
      <c r="H22" s="36" t="s">
        <v>73</v>
      </c>
      <c r="I22" s="36" t="s">
        <v>531</v>
      </c>
      <c r="J22" s="36" t="s">
        <v>287</v>
      </c>
      <c r="K22" s="36" t="s">
        <v>74</v>
      </c>
      <c r="L22" s="40" t="s">
        <v>76</v>
      </c>
      <c r="M22" s="37" t="s">
        <v>335</v>
      </c>
      <c r="N22" s="41"/>
      <c r="O22" s="37" t="s">
        <v>628</v>
      </c>
      <c r="P22" s="194" t="s">
        <v>562</v>
      </c>
    </row>
    <row r="23" spans="1:75" s="200" customFormat="1" ht="69" customHeight="1" x14ac:dyDescent="0.25">
      <c r="A23" s="297"/>
      <c r="B23" s="7">
        <v>30067</v>
      </c>
      <c r="C23" s="17" t="s">
        <v>17</v>
      </c>
      <c r="D23" s="6">
        <v>6</v>
      </c>
      <c r="E23"/>
      <c r="F23" s="36" t="s">
        <v>77</v>
      </c>
      <c r="G23" s="36" t="s">
        <v>78</v>
      </c>
      <c r="H23" s="36" t="s">
        <v>78</v>
      </c>
      <c r="I23" s="37" t="s">
        <v>336</v>
      </c>
      <c r="J23" s="36" t="s">
        <v>79</v>
      </c>
      <c r="K23" s="36" t="s">
        <v>80</v>
      </c>
      <c r="L23" s="41"/>
      <c r="M23" s="41"/>
      <c r="N23" s="41"/>
      <c r="O23" s="183"/>
      <c r="P23" s="180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 s="200" customFormat="1" ht="116.25" customHeight="1" x14ac:dyDescent="0.25">
      <c r="A24" s="297"/>
      <c r="B24" s="11">
        <v>30426</v>
      </c>
      <c r="C24" s="17" t="s">
        <v>18</v>
      </c>
      <c r="D24" s="6">
        <v>5</v>
      </c>
      <c r="E24"/>
      <c r="F24" s="36" t="s">
        <v>81</v>
      </c>
      <c r="G24" s="36" t="s">
        <v>84</v>
      </c>
      <c r="H24" s="36" t="s">
        <v>84</v>
      </c>
      <c r="I24" s="36" t="s">
        <v>81</v>
      </c>
      <c r="J24" s="37" t="s">
        <v>337</v>
      </c>
      <c r="K24" s="41"/>
      <c r="L24" s="37" t="s">
        <v>338</v>
      </c>
      <c r="M24" s="41"/>
      <c r="N24" s="290"/>
      <c r="O24" s="273" t="s">
        <v>624</v>
      </c>
      <c r="P24" s="288" t="s">
        <v>625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 ht="51" customHeight="1" x14ac:dyDescent="0.25">
      <c r="A25" s="297"/>
      <c r="B25" s="7">
        <v>30006</v>
      </c>
      <c r="C25" s="17" t="s">
        <v>19</v>
      </c>
      <c r="D25" s="6">
        <v>6</v>
      </c>
      <c r="F25" s="36" t="s">
        <v>85</v>
      </c>
      <c r="G25" s="36" t="s">
        <v>86</v>
      </c>
      <c r="H25" s="36" t="s">
        <v>86</v>
      </c>
      <c r="I25" s="36" t="s">
        <v>87</v>
      </c>
      <c r="J25" s="41"/>
      <c r="K25" s="41"/>
      <c r="L25" s="37" t="s">
        <v>339</v>
      </c>
      <c r="M25" s="41"/>
      <c r="N25" s="41"/>
      <c r="O25" s="165"/>
      <c r="P25" s="179" t="s">
        <v>340</v>
      </c>
    </row>
    <row r="26" spans="1:75" ht="69.75" customHeight="1" thickBot="1" x14ac:dyDescent="0.3">
      <c r="A26" s="297"/>
      <c r="B26" s="7">
        <v>30004</v>
      </c>
      <c r="C26" s="17" t="s">
        <v>20</v>
      </c>
      <c r="D26" s="13">
        <v>6</v>
      </c>
      <c r="F26" s="36" t="s">
        <v>88</v>
      </c>
      <c r="G26" s="36" t="s">
        <v>89</v>
      </c>
      <c r="H26" s="36" t="s">
        <v>89</v>
      </c>
      <c r="I26" s="36" t="s">
        <v>88</v>
      </c>
      <c r="J26" s="37" t="s">
        <v>341</v>
      </c>
      <c r="K26" s="36" t="s">
        <v>159</v>
      </c>
      <c r="L26" s="37" t="s">
        <v>381</v>
      </c>
      <c r="M26" s="41"/>
      <c r="N26" s="41"/>
      <c r="O26" s="37" t="s">
        <v>342</v>
      </c>
      <c r="P26" s="180"/>
    </row>
    <row r="27" spans="1:75" ht="15.75" thickTop="1" x14ac:dyDescent="0.25">
      <c r="A27" s="297"/>
      <c r="B27" s="7"/>
      <c r="C27" s="17"/>
      <c r="D27" s="18">
        <f>SUM(D22:D26)</f>
        <v>31</v>
      </c>
    </row>
    <row r="28" spans="1:75" x14ac:dyDescent="0.25">
      <c r="A28" s="297"/>
      <c r="B28" s="7"/>
      <c r="C28" s="10" t="s">
        <v>8</v>
      </c>
      <c r="D28" s="6"/>
    </row>
    <row r="29" spans="1:75" ht="59.25" customHeight="1" x14ac:dyDescent="0.25">
      <c r="A29" s="297"/>
      <c r="B29" s="11">
        <v>30427</v>
      </c>
      <c r="C29" s="17" t="s">
        <v>21</v>
      </c>
      <c r="D29" s="6">
        <v>5</v>
      </c>
      <c r="F29" s="36" t="s">
        <v>82</v>
      </c>
      <c r="G29" s="36" t="s">
        <v>83</v>
      </c>
      <c r="H29" s="36" t="s">
        <v>83</v>
      </c>
      <c r="I29" s="36" t="s">
        <v>82</v>
      </c>
      <c r="J29" s="41"/>
      <c r="K29" s="41"/>
      <c r="L29" s="37" t="s">
        <v>338</v>
      </c>
      <c r="M29" s="41"/>
      <c r="N29" s="41"/>
      <c r="O29" s="281" t="s">
        <v>624</v>
      </c>
      <c r="P29" s="179" t="s">
        <v>626</v>
      </c>
    </row>
    <row r="30" spans="1:75" ht="46.5" customHeight="1" x14ac:dyDescent="0.25">
      <c r="A30" s="297"/>
      <c r="B30" s="77" t="s">
        <v>588</v>
      </c>
      <c r="C30" s="244" t="s">
        <v>22</v>
      </c>
      <c r="D30" s="6">
        <v>6</v>
      </c>
      <c r="F30" s="245"/>
      <c r="G30" s="246" t="s">
        <v>590</v>
      </c>
      <c r="H30" s="245"/>
      <c r="I30" s="246" t="s">
        <v>591</v>
      </c>
      <c r="J30" s="245"/>
      <c r="K30" s="245"/>
      <c r="L30" s="245"/>
      <c r="M30" s="247"/>
      <c r="N30" s="247"/>
      <c r="O30" s="164"/>
      <c r="P30" s="180"/>
      <c r="Q30" s="283"/>
    </row>
    <row r="31" spans="1:75" ht="51.75" customHeight="1" x14ac:dyDescent="0.25">
      <c r="A31" s="297"/>
      <c r="B31" s="77" t="s">
        <v>589</v>
      </c>
      <c r="C31" s="17" t="s">
        <v>33</v>
      </c>
      <c r="D31" s="6">
        <v>7</v>
      </c>
      <c r="F31" s="38"/>
      <c r="G31" s="36" t="s">
        <v>592</v>
      </c>
      <c r="H31" s="38"/>
      <c r="I31" s="36" t="s">
        <v>107</v>
      </c>
      <c r="J31" s="38"/>
      <c r="K31" s="38"/>
      <c r="L31" s="37" t="s">
        <v>343</v>
      </c>
      <c r="M31" s="165"/>
      <c r="N31" s="165"/>
      <c r="O31" s="165"/>
      <c r="P31" s="180"/>
    </row>
    <row r="32" spans="1:75" ht="42.75" customHeight="1" x14ac:dyDescent="0.25">
      <c r="A32" s="297"/>
      <c r="B32" s="7">
        <v>30009</v>
      </c>
      <c r="C32" s="244" t="s">
        <v>24</v>
      </c>
      <c r="D32" s="6">
        <v>6</v>
      </c>
      <c r="F32" s="245"/>
      <c r="G32" s="246" t="s">
        <v>92</v>
      </c>
      <c r="H32" s="245"/>
      <c r="I32" s="246" t="s">
        <v>93</v>
      </c>
      <c r="J32" s="245"/>
      <c r="K32" s="246" t="s">
        <v>485</v>
      </c>
      <c r="L32" s="245"/>
      <c r="M32" s="247"/>
      <c r="N32" s="247"/>
      <c r="O32" s="164"/>
      <c r="P32" s="180"/>
    </row>
    <row r="33" spans="1:77" ht="45" x14ac:dyDescent="0.25">
      <c r="A33" s="297"/>
      <c r="B33" s="7">
        <v>30011</v>
      </c>
      <c r="C33" s="17" t="s">
        <v>26</v>
      </c>
      <c r="D33" s="6">
        <v>1</v>
      </c>
      <c r="F33" s="38"/>
      <c r="G33" s="36" t="s">
        <v>98</v>
      </c>
      <c r="H33" s="38"/>
      <c r="I33" s="38"/>
      <c r="J33" s="38"/>
      <c r="K33" s="38"/>
      <c r="L33" s="38"/>
      <c r="M33" s="41"/>
      <c r="N33" s="41"/>
      <c r="O33" s="164"/>
      <c r="P33" s="180"/>
    </row>
    <row r="34" spans="1:77" ht="28.5" customHeight="1" thickBot="1" x14ac:dyDescent="0.3">
      <c r="A34" s="297"/>
      <c r="B34" s="7"/>
      <c r="C34" s="12" t="s">
        <v>27</v>
      </c>
      <c r="D34" s="13">
        <v>4</v>
      </c>
      <c r="F34" s="24"/>
      <c r="G34" s="24"/>
      <c r="H34" s="24"/>
      <c r="I34" s="24"/>
      <c r="J34" s="24"/>
      <c r="K34" s="24"/>
      <c r="L34" s="24"/>
      <c r="M34" s="197" t="s">
        <v>317</v>
      </c>
      <c r="N34" s="41"/>
      <c r="O34" s="166"/>
      <c r="P34" s="180"/>
    </row>
    <row r="35" spans="1:77" ht="15.75" thickTop="1" x14ac:dyDescent="0.25">
      <c r="A35" s="297"/>
      <c r="B35" s="3"/>
      <c r="C35" s="14"/>
      <c r="D35" s="18">
        <f>SUM(D29:D34)</f>
        <v>29</v>
      </c>
    </row>
    <row r="36" spans="1:77" x14ac:dyDescent="0.25">
      <c r="A36" s="297"/>
      <c r="B36" s="263"/>
      <c r="C36" s="30" t="s">
        <v>28</v>
      </c>
      <c r="D36" s="31">
        <f>SUM(D27+D35)</f>
        <v>60</v>
      </c>
    </row>
    <row r="37" spans="1:77" x14ac:dyDescent="0.25">
      <c r="A37" s="297" t="s">
        <v>29</v>
      </c>
      <c r="B37" s="19"/>
      <c r="C37" s="16" t="s">
        <v>4</v>
      </c>
      <c r="D37" s="5"/>
    </row>
    <row r="38" spans="1:77" ht="43.5" customHeight="1" x14ac:dyDescent="0.25">
      <c r="A38" s="297"/>
      <c r="B38" s="7">
        <v>30008</v>
      </c>
      <c r="C38" s="244" t="s">
        <v>23</v>
      </c>
      <c r="D38" s="6">
        <v>6</v>
      </c>
      <c r="F38" s="245"/>
      <c r="G38" s="246" t="s">
        <v>90</v>
      </c>
      <c r="H38" s="245"/>
      <c r="I38" s="246" t="s">
        <v>91</v>
      </c>
      <c r="J38" s="245"/>
      <c r="K38" s="245"/>
      <c r="L38" s="245"/>
      <c r="M38" s="247"/>
      <c r="N38" s="247"/>
      <c r="O38" s="164"/>
      <c r="P38" s="180"/>
    </row>
    <row r="39" spans="1:77" ht="51.75" customHeight="1" x14ac:dyDescent="0.25">
      <c r="A39" s="297"/>
      <c r="B39" s="7">
        <v>30012</v>
      </c>
      <c r="C39" s="17" t="s">
        <v>30</v>
      </c>
      <c r="D39" s="6">
        <v>7</v>
      </c>
      <c r="F39" s="38"/>
      <c r="G39" s="36" t="s">
        <v>99</v>
      </c>
      <c r="H39" s="36" t="s">
        <v>100</v>
      </c>
      <c r="I39" s="36" t="s">
        <v>101</v>
      </c>
      <c r="J39" s="38"/>
      <c r="K39" s="38"/>
      <c r="L39" s="38"/>
      <c r="M39" s="164"/>
      <c r="N39" s="164"/>
      <c r="O39" s="164"/>
      <c r="P39" s="180"/>
    </row>
    <row r="40" spans="1:77" ht="52.5" customHeight="1" x14ac:dyDescent="0.25">
      <c r="A40" s="297"/>
      <c r="B40" s="7">
        <v>30014</v>
      </c>
      <c r="C40" s="17" t="s">
        <v>31</v>
      </c>
      <c r="D40" s="6">
        <v>7</v>
      </c>
      <c r="F40" s="38"/>
      <c r="G40" s="36" t="s">
        <v>102</v>
      </c>
      <c r="H40" s="38"/>
      <c r="I40" s="38"/>
      <c r="J40" s="38"/>
      <c r="K40" s="38"/>
      <c r="L40" s="38"/>
      <c r="M40" s="164"/>
      <c r="N40" s="164"/>
      <c r="O40" s="164"/>
      <c r="P40" s="180"/>
    </row>
    <row r="41" spans="1:77" ht="51.75" customHeight="1" x14ac:dyDescent="0.25">
      <c r="A41" s="297"/>
      <c r="B41" s="7">
        <v>30017</v>
      </c>
      <c r="C41" s="17" t="s">
        <v>32</v>
      </c>
      <c r="D41" s="6">
        <v>6</v>
      </c>
      <c r="F41" s="36" t="s">
        <v>103</v>
      </c>
      <c r="G41" s="36" t="s">
        <v>104</v>
      </c>
      <c r="H41" s="36" t="s">
        <v>104</v>
      </c>
      <c r="I41" s="36" t="s">
        <v>105</v>
      </c>
      <c r="J41" s="38"/>
      <c r="K41" s="38"/>
      <c r="L41" s="37" t="s">
        <v>339</v>
      </c>
      <c r="M41" s="165"/>
      <c r="N41" s="165"/>
      <c r="O41" s="165"/>
      <c r="P41" s="179" t="s">
        <v>340</v>
      </c>
    </row>
    <row r="42" spans="1:77" ht="71.25" customHeight="1" x14ac:dyDescent="0.25">
      <c r="A42" s="297"/>
      <c r="B42" s="7">
        <v>30288</v>
      </c>
      <c r="C42" s="17" t="s">
        <v>25</v>
      </c>
      <c r="D42" s="6">
        <v>1</v>
      </c>
      <c r="F42" s="246" t="s">
        <v>94</v>
      </c>
      <c r="G42" s="246" t="s">
        <v>95</v>
      </c>
      <c r="H42" s="246" t="s">
        <v>95</v>
      </c>
      <c r="I42" s="246" t="s">
        <v>94</v>
      </c>
      <c r="J42" s="245"/>
      <c r="K42" s="246" t="s">
        <v>96</v>
      </c>
      <c r="L42" s="246" t="s">
        <v>97</v>
      </c>
      <c r="M42" s="246" t="s">
        <v>322</v>
      </c>
      <c r="N42" s="165"/>
      <c r="O42" s="165"/>
      <c r="P42" s="180"/>
    </row>
    <row r="43" spans="1:77" ht="15.75" thickBot="1" x14ac:dyDescent="0.3">
      <c r="A43" s="297"/>
      <c r="B43" s="7"/>
      <c r="C43" s="17" t="s">
        <v>34</v>
      </c>
      <c r="D43" s="13">
        <v>6</v>
      </c>
      <c r="F43" s="42"/>
      <c r="G43" s="42"/>
      <c r="H43" s="42"/>
      <c r="I43" s="42"/>
      <c r="J43" s="42"/>
      <c r="K43" s="42"/>
      <c r="L43" s="42"/>
      <c r="M43" s="42"/>
      <c r="N43" s="42"/>
      <c r="O43" s="163"/>
      <c r="P43" s="180"/>
    </row>
    <row r="44" spans="1:77" ht="15.75" thickTop="1" x14ac:dyDescent="0.25">
      <c r="A44" s="297"/>
      <c r="B44" s="7"/>
      <c r="C44" s="17"/>
      <c r="D44" s="18">
        <f>SUM(D39:D43)</f>
        <v>27</v>
      </c>
    </row>
    <row r="45" spans="1:77" x14ac:dyDescent="0.25">
      <c r="A45" s="297"/>
      <c r="B45" s="7"/>
      <c r="C45" s="10" t="s">
        <v>8</v>
      </c>
      <c r="D45" s="6"/>
    </row>
    <row r="46" spans="1:77" ht="53.25" customHeight="1" x14ac:dyDescent="0.25">
      <c r="A46" s="297"/>
      <c r="B46" s="7">
        <v>30013</v>
      </c>
      <c r="C46" s="17" t="s">
        <v>35</v>
      </c>
      <c r="D46" s="6">
        <v>7</v>
      </c>
      <c r="F46" s="36" t="s">
        <v>108</v>
      </c>
      <c r="G46" s="36" t="s">
        <v>109</v>
      </c>
      <c r="H46" s="36" t="s">
        <v>109</v>
      </c>
      <c r="I46" s="36" t="s">
        <v>108</v>
      </c>
      <c r="J46" s="37" t="s">
        <v>344</v>
      </c>
      <c r="K46" s="38"/>
      <c r="L46" s="38"/>
      <c r="M46" s="38"/>
      <c r="N46" s="38"/>
      <c r="O46" s="249" t="s">
        <v>500</v>
      </c>
      <c r="P46" s="179" t="s">
        <v>333</v>
      </c>
    </row>
    <row r="47" spans="1:77" s="200" customFormat="1" ht="45" customHeight="1" x14ac:dyDescent="0.25">
      <c r="A47" s="297"/>
      <c r="B47" s="7">
        <v>30264</v>
      </c>
      <c r="C47" s="17" t="s">
        <v>36</v>
      </c>
      <c r="D47" s="6">
        <v>6</v>
      </c>
      <c r="E47"/>
      <c r="F47" s="36" t="s">
        <v>110</v>
      </c>
      <c r="G47" s="38"/>
      <c r="H47" s="36" t="s">
        <v>111</v>
      </c>
      <c r="I47" s="36" t="s">
        <v>110</v>
      </c>
      <c r="J47" s="38"/>
      <c r="K47" s="36" t="s">
        <v>305</v>
      </c>
      <c r="L47" s="38"/>
      <c r="M47" s="38"/>
      <c r="N47" s="34"/>
      <c r="O47" s="124" t="s">
        <v>325</v>
      </c>
      <c r="P47" s="180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</row>
    <row r="48" spans="1:77" x14ac:dyDescent="0.25">
      <c r="A48" s="297"/>
      <c r="B48" s="7"/>
      <c r="C48" s="17" t="s">
        <v>37</v>
      </c>
      <c r="D48" s="6">
        <v>6</v>
      </c>
      <c r="F48" s="42"/>
      <c r="G48" s="42"/>
      <c r="H48" s="42"/>
      <c r="I48" s="42"/>
      <c r="J48" s="42"/>
      <c r="K48" s="42"/>
      <c r="L48" s="42"/>
      <c r="M48" s="42"/>
      <c r="N48" s="42"/>
      <c r="O48" s="163"/>
      <c r="P48" s="180"/>
    </row>
    <row r="49" spans="1:16" ht="30" x14ac:dyDescent="0.25">
      <c r="A49" s="297"/>
      <c r="B49" s="7"/>
      <c r="C49" s="17" t="s">
        <v>38</v>
      </c>
      <c r="D49" s="6">
        <v>6</v>
      </c>
      <c r="F49" s="42"/>
      <c r="G49" s="42"/>
      <c r="H49" s="42"/>
      <c r="I49" s="42"/>
      <c r="J49" s="42"/>
      <c r="K49" s="42"/>
      <c r="L49" s="42"/>
      <c r="M49" s="42"/>
      <c r="N49" s="42"/>
      <c r="O49" s="163"/>
      <c r="P49" s="180"/>
    </row>
    <row r="50" spans="1:16" ht="15.75" thickBot="1" x14ac:dyDescent="0.3">
      <c r="A50" s="297"/>
      <c r="B50" s="7"/>
      <c r="C50" s="17" t="s">
        <v>39</v>
      </c>
      <c r="D50" s="13">
        <v>3</v>
      </c>
      <c r="F50" s="42"/>
      <c r="G50" s="42"/>
      <c r="H50" s="42"/>
      <c r="I50" s="42"/>
      <c r="J50" s="42"/>
      <c r="K50" s="42"/>
      <c r="L50" s="42"/>
      <c r="M50" s="42"/>
      <c r="N50" s="42"/>
      <c r="O50" s="163"/>
      <c r="P50" s="180"/>
    </row>
    <row r="51" spans="1:16" ht="15.75" thickTop="1" x14ac:dyDescent="0.25">
      <c r="A51" s="297"/>
      <c r="B51" s="3"/>
      <c r="C51" s="20"/>
      <c r="D51" s="18">
        <f>SUM(D46:D50)</f>
        <v>28</v>
      </c>
    </row>
    <row r="52" spans="1:16" x14ac:dyDescent="0.25">
      <c r="A52" s="297"/>
      <c r="B52" s="15"/>
      <c r="C52" s="30" t="s">
        <v>40</v>
      </c>
      <c r="D52" s="31">
        <f>SUM(D44+D51)</f>
        <v>55</v>
      </c>
    </row>
    <row r="53" spans="1:16" x14ac:dyDescent="0.25">
      <c r="A53" s="32"/>
      <c r="B53" s="298" t="s">
        <v>41</v>
      </c>
      <c r="C53" s="299"/>
      <c r="D53" s="33">
        <f>SUM(D36,D20,D52)</f>
        <v>174</v>
      </c>
    </row>
  </sheetData>
  <mergeCells count="14">
    <mergeCell ref="A1:J1"/>
    <mergeCell ref="F7:F8"/>
    <mergeCell ref="G7:G8"/>
    <mergeCell ref="H7:H8"/>
    <mergeCell ref="I7:I8"/>
    <mergeCell ref="J7:J8"/>
    <mergeCell ref="A6:A20"/>
    <mergeCell ref="B7:B8"/>
    <mergeCell ref="C7:C8"/>
    <mergeCell ref="O7:O8"/>
    <mergeCell ref="A21:A36"/>
    <mergeCell ref="A37:A52"/>
    <mergeCell ref="B53:C53"/>
    <mergeCell ref="L7:L8"/>
  </mergeCells>
  <pageMargins left="0.23622047244094491" right="0.23622047244094491" top="0.74803149606299213" bottom="0.74803149606299213" header="0.31496062992125984" footer="0.31496062992125984"/>
  <pageSetup paperSize="8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38"/>
  <sheetViews>
    <sheetView zoomScale="80" zoomScaleNormal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P33" sqref="P33"/>
    </sheetView>
  </sheetViews>
  <sheetFormatPr defaultRowHeight="15" x14ac:dyDescent="0.25"/>
  <cols>
    <col min="1" max="1" width="5.7109375" customWidth="1"/>
    <col min="2" max="2" width="8.42578125" customWidth="1"/>
    <col min="3" max="3" width="49.140625" customWidth="1"/>
    <col min="4" max="4" width="5.28515625" customWidth="1"/>
    <col min="5" max="5" width="2.85546875" customWidth="1"/>
    <col min="6" max="6" width="15.85546875" customWidth="1"/>
    <col min="7" max="7" width="14.5703125" customWidth="1"/>
    <col min="8" max="8" width="13.85546875" customWidth="1"/>
    <col min="9" max="10" width="12.85546875" customWidth="1"/>
    <col min="11" max="13" width="14" customWidth="1"/>
    <col min="14" max="14" width="11.42578125" customWidth="1"/>
    <col min="15" max="15" width="13.140625" bestFit="1" customWidth="1"/>
    <col min="16" max="16" width="26.5703125" customWidth="1"/>
    <col min="18" max="18" width="15.28515625" customWidth="1"/>
  </cols>
  <sheetData>
    <row r="1" spans="1:16" ht="51" customHeight="1" x14ac:dyDescent="0.25">
      <c r="A1" s="300" t="s">
        <v>622</v>
      </c>
      <c r="B1" s="300"/>
      <c r="C1" s="300"/>
      <c r="D1" s="300"/>
      <c r="E1" s="300"/>
      <c r="F1" s="300"/>
      <c r="G1" s="300"/>
      <c r="H1" s="300"/>
    </row>
    <row r="2" spans="1:16" ht="18.75" x14ac:dyDescent="0.25">
      <c r="F2" s="21" t="s">
        <v>43</v>
      </c>
      <c r="G2" s="24"/>
      <c r="H2" s="25" t="s">
        <v>44</v>
      </c>
      <c r="I2" s="23"/>
    </row>
    <row r="3" spans="1:16" x14ac:dyDescent="0.25">
      <c r="G3" s="26"/>
      <c r="H3" t="s">
        <v>45</v>
      </c>
    </row>
    <row r="4" spans="1:16" x14ac:dyDescent="0.25">
      <c r="G4" s="38"/>
      <c r="H4" t="s">
        <v>119</v>
      </c>
    </row>
    <row r="5" spans="1:16" ht="26.25" customHeight="1" x14ac:dyDescent="0.25">
      <c r="A5" s="43" t="s">
        <v>0</v>
      </c>
      <c r="B5" s="43" t="s">
        <v>1</v>
      </c>
      <c r="C5" s="44" t="s">
        <v>2</v>
      </c>
      <c r="D5" s="128" t="s">
        <v>42</v>
      </c>
      <c r="F5" s="27" t="s">
        <v>502</v>
      </c>
      <c r="G5" s="27" t="s">
        <v>503</v>
      </c>
      <c r="H5" s="27" t="s">
        <v>504</v>
      </c>
      <c r="I5" s="27" t="s">
        <v>505</v>
      </c>
      <c r="J5" s="27" t="s">
        <v>506</v>
      </c>
      <c r="K5" s="27" t="s">
        <v>507</v>
      </c>
      <c r="L5" s="27" t="s">
        <v>508</v>
      </c>
      <c r="M5" s="27" t="s">
        <v>509</v>
      </c>
      <c r="N5" s="27" t="s">
        <v>511</v>
      </c>
      <c r="O5" s="27" t="s">
        <v>623</v>
      </c>
      <c r="P5" s="27" t="s">
        <v>52</v>
      </c>
    </row>
    <row r="6" spans="1:16" x14ac:dyDescent="0.25">
      <c r="A6" s="297" t="s">
        <v>3</v>
      </c>
      <c r="B6" s="19"/>
      <c r="C6" s="114" t="s">
        <v>4</v>
      </c>
      <c r="D6" s="73"/>
    </row>
    <row r="7" spans="1:16" x14ac:dyDescent="0.25">
      <c r="A7" s="297"/>
      <c r="B7" s="7">
        <v>50212</v>
      </c>
      <c r="C7" s="17" t="s">
        <v>416</v>
      </c>
      <c r="D7" s="62">
        <v>8</v>
      </c>
      <c r="F7" s="38"/>
      <c r="G7" s="38"/>
      <c r="H7" s="38"/>
      <c r="I7" s="38"/>
      <c r="J7" s="38"/>
      <c r="K7" s="38"/>
      <c r="L7" s="38"/>
      <c r="M7" s="38"/>
      <c r="N7" s="38"/>
      <c r="O7" s="287" t="s">
        <v>621</v>
      </c>
      <c r="P7" s="333" t="s">
        <v>477</v>
      </c>
    </row>
    <row r="8" spans="1:16" x14ac:dyDescent="0.25">
      <c r="A8" s="297"/>
      <c r="B8" s="7">
        <v>50059</v>
      </c>
      <c r="C8" s="17" t="s">
        <v>295</v>
      </c>
      <c r="D8" s="63">
        <v>8</v>
      </c>
      <c r="F8" s="38"/>
      <c r="G8" s="38"/>
      <c r="H8" s="38"/>
      <c r="I8" s="38"/>
      <c r="J8" s="38"/>
      <c r="K8" s="38"/>
      <c r="L8" s="38"/>
      <c r="M8" s="38"/>
      <c r="N8" s="38"/>
      <c r="O8" s="287" t="s">
        <v>621</v>
      </c>
      <c r="P8" s="334"/>
    </row>
    <row r="9" spans="1:16" ht="46.5" customHeight="1" thickBot="1" x14ac:dyDescent="0.3">
      <c r="A9" s="297"/>
      <c r="B9" s="7">
        <v>50210</v>
      </c>
      <c r="C9" s="17" t="s">
        <v>415</v>
      </c>
      <c r="D9" s="80">
        <v>8</v>
      </c>
      <c r="F9" s="36" t="s">
        <v>66</v>
      </c>
      <c r="G9" s="36" t="s">
        <v>66</v>
      </c>
      <c r="H9" s="36" t="s">
        <v>67</v>
      </c>
      <c r="I9" s="36" t="s">
        <v>67</v>
      </c>
      <c r="J9" s="36" t="s">
        <v>66</v>
      </c>
      <c r="K9" s="37" t="s">
        <v>332</v>
      </c>
      <c r="L9" s="38"/>
      <c r="M9" s="38"/>
      <c r="N9" s="38"/>
      <c r="O9" s="287" t="s">
        <v>621</v>
      </c>
      <c r="P9" s="335"/>
    </row>
    <row r="10" spans="1:16" ht="46.5" customHeight="1" thickTop="1" x14ac:dyDescent="0.25">
      <c r="A10" s="297"/>
      <c r="B10" s="7">
        <v>50214</v>
      </c>
      <c r="C10" s="17" t="s">
        <v>417</v>
      </c>
      <c r="D10" s="61">
        <v>1</v>
      </c>
      <c r="F10" s="36" t="s">
        <v>519</v>
      </c>
      <c r="G10" s="36" t="s">
        <v>519</v>
      </c>
      <c r="H10" s="36" t="s">
        <v>520</v>
      </c>
      <c r="I10" s="36" t="s">
        <v>520</v>
      </c>
      <c r="J10" s="38"/>
      <c r="K10" s="38"/>
      <c r="L10" s="38"/>
      <c r="M10" s="38"/>
      <c r="N10" s="38"/>
      <c r="O10" s="287" t="s">
        <v>621</v>
      </c>
      <c r="P10" s="202"/>
    </row>
    <row r="11" spans="1:16" x14ac:dyDescent="0.25">
      <c r="A11" s="297"/>
      <c r="B11" s="7"/>
      <c r="C11" s="17"/>
      <c r="D11" s="81">
        <f>SUM(D7:D10)</f>
        <v>25</v>
      </c>
    </row>
    <row r="12" spans="1:16" x14ac:dyDescent="0.25">
      <c r="A12" s="297"/>
      <c r="B12" s="7"/>
      <c r="C12" s="10" t="s">
        <v>8</v>
      </c>
      <c r="D12" s="6"/>
    </row>
    <row r="13" spans="1:16" ht="60.95" customHeight="1" x14ac:dyDescent="0.25">
      <c r="A13" s="297"/>
      <c r="B13" s="7">
        <v>50057</v>
      </c>
      <c r="C13" s="17" t="s">
        <v>296</v>
      </c>
      <c r="D13" s="62">
        <v>6</v>
      </c>
      <c r="F13" s="37" t="s">
        <v>524</v>
      </c>
      <c r="G13" s="37" t="s">
        <v>524</v>
      </c>
      <c r="H13" s="37" t="s">
        <v>523</v>
      </c>
      <c r="I13" s="37" t="s">
        <v>523</v>
      </c>
      <c r="J13" s="37" t="s">
        <v>328</v>
      </c>
      <c r="K13" s="165"/>
      <c r="L13" s="37" t="s">
        <v>404</v>
      </c>
      <c r="M13" s="38"/>
      <c r="N13" s="38"/>
      <c r="O13" s="287" t="s">
        <v>621</v>
      </c>
      <c r="P13" s="42"/>
    </row>
    <row r="14" spans="1:16" ht="33.75" x14ac:dyDescent="0.25">
      <c r="A14" s="297"/>
      <c r="B14" s="7">
        <v>50058</v>
      </c>
      <c r="C14" s="17" t="s">
        <v>297</v>
      </c>
      <c r="D14" s="62">
        <v>10</v>
      </c>
      <c r="F14" s="36" t="s">
        <v>88</v>
      </c>
      <c r="G14" s="36" t="s">
        <v>88</v>
      </c>
      <c r="H14" s="36" t="s">
        <v>89</v>
      </c>
      <c r="I14" s="36" t="s">
        <v>89</v>
      </c>
      <c r="J14" s="36" t="s">
        <v>88</v>
      </c>
      <c r="K14" s="36" t="s">
        <v>259</v>
      </c>
      <c r="L14" s="38"/>
      <c r="M14" s="36" t="s">
        <v>303</v>
      </c>
      <c r="N14" s="38"/>
      <c r="O14" s="287" t="s">
        <v>621</v>
      </c>
      <c r="P14" s="42"/>
    </row>
    <row r="15" spans="1:16" ht="20.45" customHeight="1" x14ac:dyDescent="0.25">
      <c r="A15" s="297"/>
      <c r="B15" s="17">
        <v>50211</v>
      </c>
      <c r="C15" s="17" t="s">
        <v>419</v>
      </c>
      <c r="D15" s="63">
        <v>6</v>
      </c>
      <c r="F15" s="38"/>
      <c r="G15" s="38"/>
      <c r="H15" s="38"/>
      <c r="I15" s="38"/>
      <c r="J15" s="38"/>
      <c r="K15" s="38"/>
      <c r="L15" s="38"/>
      <c r="M15" s="38"/>
      <c r="N15" s="38"/>
      <c r="O15" s="287" t="s">
        <v>621</v>
      </c>
      <c r="P15" s="42"/>
    </row>
    <row r="16" spans="1:16" ht="32.1" customHeight="1" x14ac:dyDescent="0.25">
      <c r="A16" s="297"/>
      <c r="B16" s="79"/>
      <c r="C16" s="388" t="s">
        <v>418</v>
      </c>
      <c r="D16" s="329">
        <v>6</v>
      </c>
      <c r="F16" s="201"/>
      <c r="G16" s="201"/>
      <c r="H16" s="201"/>
      <c r="I16" s="201"/>
      <c r="J16" s="201"/>
      <c r="K16" s="201"/>
      <c r="L16" s="201"/>
      <c r="M16" s="201"/>
      <c r="N16" s="203"/>
      <c r="O16" s="286"/>
    </row>
    <row r="17" spans="1:16" ht="32.1" customHeight="1" x14ac:dyDescent="0.25">
      <c r="A17" s="297"/>
      <c r="B17" s="79">
        <v>50241</v>
      </c>
      <c r="C17" s="388"/>
      <c r="D17" s="390"/>
      <c r="F17" s="36" t="s">
        <v>110</v>
      </c>
      <c r="G17" s="36" t="s">
        <v>110</v>
      </c>
      <c r="H17" s="38"/>
      <c r="I17" s="36" t="s">
        <v>111</v>
      </c>
      <c r="J17" s="36" t="s">
        <v>110</v>
      </c>
      <c r="K17" s="38"/>
      <c r="L17" s="38"/>
      <c r="M17" s="38"/>
      <c r="N17" s="38"/>
      <c r="O17" s="287" t="s">
        <v>621</v>
      </c>
      <c r="P17" s="42"/>
    </row>
    <row r="18" spans="1:16" ht="47.25" customHeight="1" x14ac:dyDescent="0.25">
      <c r="A18" s="297"/>
      <c r="B18" s="302">
        <v>50240</v>
      </c>
      <c r="C18" s="388"/>
      <c r="D18" s="390"/>
      <c r="F18" s="37" t="s">
        <v>491</v>
      </c>
      <c r="G18" s="37" t="s">
        <v>491</v>
      </c>
      <c r="H18" s="37" t="s">
        <v>492</v>
      </c>
      <c r="I18" s="37" t="s">
        <v>492</v>
      </c>
      <c r="J18" s="37" t="s">
        <v>488</v>
      </c>
      <c r="K18" s="38"/>
      <c r="L18" s="38"/>
      <c r="M18" s="38"/>
      <c r="N18" s="319" t="s">
        <v>407</v>
      </c>
      <c r="O18" s="287" t="s">
        <v>621</v>
      </c>
      <c r="P18" s="42"/>
    </row>
    <row r="19" spans="1:16" ht="45.75" customHeight="1" x14ac:dyDescent="0.25">
      <c r="A19" s="297"/>
      <c r="B19" s="303"/>
      <c r="C19" s="389"/>
      <c r="D19" s="330"/>
      <c r="F19" s="37" t="s">
        <v>405</v>
      </c>
      <c r="G19" s="37" t="s">
        <v>405</v>
      </c>
      <c r="H19" s="37" t="s">
        <v>479</v>
      </c>
      <c r="I19" s="37" t="s">
        <v>479</v>
      </c>
      <c r="J19" s="37" t="s">
        <v>405</v>
      </c>
      <c r="K19" s="37" t="s">
        <v>406</v>
      </c>
      <c r="L19" s="36" t="s">
        <v>228</v>
      </c>
      <c r="M19" s="38"/>
      <c r="N19" s="387"/>
      <c r="O19" s="287" t="s">
        <v>621</v>
      </c>
      <c r="P19" s="42"/>
    </row>
    <row r="20" spans="1:16" ht="47.25" customHeight="1" thickBot="1" x14ac:dyDescent="0.3">
      <c r="A20" s="297"/>
      <c r="B20" s="7">
        <v>50127</v>
      </c>
      <c r="C20" s="17" t="s">
        <v>13</v>
      </c>
      <c r="D20" s="80">
        <v>4</v>
      </c>
      <c r="F20" s="36" t="s">
        <v>69</v>
      </c>
      <c r="G20" s="36" t="s">
        <v>69</v>
      </c>
      <c r="H20" s="38"/>
      <c r="I20" s="38"/>
      <c r="J20" s="36" t="s">
        <v>301</v>
      </c>
      <c r="K20" s="36" t="s">
        <v>302</v>
      </c>
      <c r="L20" s="36" t="s">
        <v>302</v>
      </c>
      <c r="M20" s="36" t="s">
        <v>302</v>
      </c>
      <c r="N20" s="38"/>
      <c r="O20" s="287" t="s">
        <v>621</v>
      </c>
      <c r="P20" s="42"/>
    </row>
    <row r="21" spans="1:16" ht="15.75" thickTop="1" x14ac:dyDescent="0.25">
      <c r="A21" s="297"/>
      <c r="B21" s="3"/>
      <c r="C21" s="14"/>
      <c r="D21" s="81">
        <f>SUM(D13:D20)</f>
        <v>32</v>
      </c>
    </row>
    <row r="22" spans="1:16" x14ac:dyDescent="0.25">
      <c r="A22" s="297"/>
      <c r="B22" s="15"/>
      <c r="C22" s="116" t="s">
        <v>14</v>
      </c>
      <c r="D22" s="72">
        <f>SUM(D11+D21)</f>
        <v>57</v>
      </c>
    </row>
    <row r="23" spans="1:16" x14ac:dyDescent="0.25">
      <c r="A23" s="312" t="s">
        <v>15</v>
      </c>
      <c r="B23" s="19"/>
      <c r="C23" s="16" t="s">
        <v>4</v>
      </c>
      <c r="D23" s="73"/>
    </row>
    <row r="24" spans="1:16" ht="30" x14ac:dyDescent="0.25">
      <c r="A24" s="313"/>
      <c r="B24" s="79">
        <v>50219</v>
      </c>
      <c r="C24" s="17" t="s">
        <v>421</v>
      </c>
      <c r="D24" s="62">
        <v>6</v>
      </c>
      <c r="F24" s="38"/>
      <c r="G24" s="38"/>
      <c r="H24" s="38"/>
      <c r="I24" s="38"/>
      <c r="J24" s="38"/>
      <c r="K24" s="38"/>
      <c r="L24" s="38"/>
      <c r="M24" s="38"/>
      <c r="N24" s="38"/>
      <c r="O24" s="287" t="s">
        <v>621</v>
      </c>
      <c r="P24" s="42"/>
    </row>
    <row r="25" spans="1:16" x14ac:dyDescent="0.25">
      <c r="A25" s="313"/>
      <c r="B25" s="7">
        <v>50217</v>
      </c>
      <c r="C25" s="17" t="s">
        <v>414</v>
      </c>
      <c r="D25" s="62">
        <v>8</v>
      </c>
      <c r="F25" s="38"/>
      <c r="G25" s="38"/>
      <c r="H25" s="38"/>
      <c r="I25" s="38"/>
      <c r="J25" s="38"/>
      <c r="K25" s="38"/>
      <c r="L25" s="38"/>
      <c r="M25" s="38"/>
      <c r="N25" s="38"/>
      <c r="O25" s="287" t="s">
        <v>621</v>
      </c>
      <c r="P25" s="42"/>
    </row>
    <row r="26" spans="1:16" ht="59.25" customHeight="1" x14ac:dyDescent="0.25">
      <c r="A26" s="313"/>
      <c r="B26" s="77">
        <v>50013</v>
      </c>
      <c r="C26" s="160" t="s">
        <v>298</v>
      </c>
      <c r="D26" s="62">
        <v>6</v>
      </c>
      <c r="F26" s="37" t="s">
        <v>410</v>
      </c>
      <c r="G26" s="37" t="s">
        <v>410</v>
      </c>
      <c r="H26" s="37" t="s">
        <v>409</v>
      </c>
      <c r="I26" s="37" t="s">
        <v>409</v>
      </c>
      <c r="J26" s="37" t="s">
        <v>475</v>
      </c>
      <c r="K26" s="37" t="s">
        <v>408</v>
      </c>
      <c r="L26" s="38"/>
      <c r="M26" s="36" t="s">
        <v>155</v>
      </c>
      <c r="N26" s="38"/>
      <c r="O26" s="287" t="s">
        <v>621</v>
      </c>
      <c r="P26" s="168" t="s">
        <v>539</v>
      </c>
    </row>
    <row r="27" spans="1:16" ht="45" x14ac:dyDescent="0.25">
      <c r="A27" s="313"/>
      <c r="B27" s="77" t="s">
        <v>413</v>
      </c>
      <c r="C27" s="17" t="s">
        <v>420</v>
      </c>
      <c r="D27" s="62">
        <v>9</v>
      </c>
      <c r="F27" s="38"/>
      <c r="G27" s="38"/>
      <c r="H27" s="38"/>
      <c r="I27" s="38"/>
      <c r="J27" s="38"/>
      <c r="K27" s="38"/>
      <c r="L27" s="36" t="s">
        <v>159</v>
      </c>
      <c r="M27" s="38"/>
      <c r="N27" s="38"/>
      <c r="O27" s="287" t="s">
        <v>621</v>
      </c>
      <c r="P27" s="42"/>
    </row>
    <row r="28" spans="1:16" ht="15.75" thickBot="1" x14ac:dyDescent="0.3">
      <c r="A28" s="313"/>
      <c r="B28" s="7">
        <v>50019</v>
      </c>
      <c r="C28" t="s">
        <v>299</v>
      </c>
      <c r="D28" s="80">
        <v>3</v>
      </c>
      <c r="F28" s="38"/>
      <c r="G28" s="38"/>
      <c r="H28" s="38"/>
      <c r="I28" s="38"/>
      <c r="J28" s="38"/>
      <c r="K28" s="38"/>
      <c r="L28" s="38"/>
      <c r="M28" s="38"/>
      <c r="N28" s="38"/>
      <c r="O28" s="287" t="s">
        <v>621</v>
      </c>
      <c r="P28" s="42"/>
    </row>
    <row r="29" spans="1:16" ht="15.75" thickTop="1" x14ac:dyDescent="0.25">
      <c r="A29" s="313"/>
      <c r="B29" s="7"/>
      <c r="C29" s="17"/>
      <c r="D29" s="81">
        <f>SUM(D24:D28)</f>
        <v>32</v>
      </c>
    </row>
    <row r="30" spans="1:16" x14ac:dyDescent="0.25">
      <c r="A30" s="313"/>
      <c r="B30" s="7"/>
      <c r="C30" s="10" t="s">
        <v>8</v>
      </c>
      <c r="D30" s="6"/>
    </row>
    <row r="31" spans="1:16" ht="30" x14ac:dyDescent="0.25">
      <c r="A31" s="313"/>
      <c r="B31" s="7">
        <v>50213</v>
      </c>
      <c r="C31" s="17" t="s">
        <v>424</v>
      </c>
      <c r="D31" s="62">
        <v>6</v>
      </c>
      <c r="F31" s="38"/>
      <c r="G31" s="38"/>
      <c r="H31" s="38"/>
      <c r="I31" s="38"/>
      <c r="J31" s="38"/>
      <c r="K31" s="38"/>
      <c r="L31" s="38"/>
      <c r="M31" s="38"/>
      <c r="N31" s="38"/>
      <c r="O31" s="287" t="s">
        <v>621</v>
      </c>
      <c r="P31" s="42"/>
    </row>
    <row r="32" spans="1:16" ht="45" x14ac:dyDescent="0.25">
      <c r="A32" s="313"/>
      <c r="B32" s="125">
        <v>50216</v>
      </c>
      <c r="C32" s="158" t="s">
        <v>422</v>
      </c>
      <c r="D32" s="63">
        <v>6</v>
      </c>
      <c r="F32" s="36" t="s">
        <v>81</v>
      </c>
      <c r="G32" s="36" t="s">
        <v>81</v>
      </c>
      <c r="H32" s="36" t="s">
        <v>84</v>
      </c>
      <c r="I32" s="36" t="s">
        <v>84</v>
      </c>
      <c r="J32" s="38"/>
      <c r="K32" s="37" t="s">
        <v>411</v>
      </c>
      <c r="L32" s="38"/>
      <c r="M32" s="37" t="s">
        <v>412</v>
      </c>
      <c r="N32" s="38"/>
      <c r="O32" s="287" t="s">
        <v>621</v>
      </c>
      <c r="P32" s="39" t="s">
        <v>539</v>
      </c>
    </row>
    <row r="33" spans="1:16" ht="45" x14ac:dyDescent="0.25">
      <c r="A33" s="313"/>
      <c r="B33" s="7">
        <v>50018</v>
      </c>
      <c r="C33" s="204" t="s">
        <v>35</v>
      </c>
      <c r="D33" s="62">
        <v>10</v>
      </c>
      <c r="F33" s="36" t="s">
        <v>108</v>
      </c>
      <c r="G33" s="36" t="s">
        <v>108</v>
      </c>
      <c r="H33" s="36" t="s">
        <v>109</v>
      </c>
      <c r="I33" s="36" t="s">
        <v>109</v>
      </c>
      <c r="J33" s="36" t="s">
        <v>108</v>
      </c>
      <c r="K33" s="37" t="s">
        <v>360</v>
      </c>
      <c r="L33" s="38"/>
      <c r="M33" s="38"/>
      <c r="N33" s="38"/>
      <c r="O33" s="287" t="s">
        <v>621</v>
      </c>
      <c r="P33" s="39" t="s">
        <v>477</v>
      </c>
    </row>
    <row r="34" spans="1:16" ht="15" customHeight="1" x14ac:dyDescent="0.25">
      <c r="A34" s="313"/>
      <c r="B34" s="302">
        <v>50220</v>
      </c>
      <c r="C34" s="304" t="s">
        <v>423</v>
      </c>
      <c r="D34" s="329">
        <v>8</v>
      </c>
      <c r="F34" s="350" t="s">
        <v>77</v>
      </c>
      <c r="G34" s="350" t="s">
        <v>77</v>
      </c>
      <c r="H34" s="350" t="s">
        <v>78</v>
      </c>
      <c r="I34" s="350" t="s">
        <v>78</v>
      </c>
      <c r="J34" s="343"/>
      <c r="K34" s="343"/>
      <c r="L34" s="343"/>
      <c r="M34" s="343"/>
      <c r="N34" s="343"/>
      <c r="O34" s="391" t="s">
        <v>621</v>
      </c>
      <c r="P34" s="357"/>
    </row>
    <row r="35" spans="1:16" ht="20.25" customHeight="1" x14ac:dyDescent="0.25">
      <c r="A35" s="313"/>
      <c r="B35" s="303"/>
      <c r="C35" s="305"/>
      <c r="D35" s="330"/>
      <c r="F35" s="350"/>
      <c r="G35" s="350"/>
      <c r="H35" s="350"/>
      <c r="I35" s="350"/>
      <c r="J35" s="343"/>
      <c r="K35" s="343"/>
      <c r="L35" s="343"/>
      <c r="M35" s="343"/>
      <c r="N35" s="343"/>
      <c r="O35" s="392"/>
      <c r="P35" s="357"/>
    </row>
    <row r="36" spans="1:16" ht="15.75" thickBot="1" x14ac:dyDescent="0.3">
      <c r="A36" s="313"/>
      <c r="B36" s="7">
        <v>50128</v>
      </c>
      <c r="C36" t="s">
        <v>300</v>
      </c>
      <c r="D36" s="80">
        <v>3</v>
      </c>
      <c r="F36" s="38"/>
      <c r="G36" s="38"/>
      <c r="H36" s="38"/>
      <c r="I36" s="38"/>
      <c r="J36" s="38"/>
      <c r="K36" s="38"/>
      <c r="L36" s="38"/>
      <c r="M36" s="38"/>
      <c r="N36" s="38"/>
      <c r="O36" s="287" t="s">
        <v>621</v>
      </c>
      <c r="P36" s="42"/>
    </row>
    <row r="37" spans="1:16" ht="15.75" thickTop="1" x14ac:dyDescent="0.25">
      <c r="A37" s="313"/>
      <c r="B37" s="7"/>
      <c r="D37" s="81">
        <f>SUM(D31:D36)</f>
        <v>33</v>
      </c>
    </row>
    <row r="38" spans="1:16" x14ac:dyDescent="0.25">
      <c r="A38" s="314"/>
      <c r="B38" s="15"/>
      <c r="C38" s="66" t="s">
        <v>28</v>
      </c>
      <c r="D38" s="205">
        <f>SUM(D29+D37)</f>
        <v>65</v>
      </c>
    </row>
  </sheetData>
  <mergeCells count="22">
    <mergeCell ref="N34:N35"/>
    <mergeCell ref="P34:P35"/>
    <mergeCell ref="C16:C19"/>
    <mergeCell ref="D16:D19"/>
    <mergeCell ref="H34:H35"/>
    <mergeCell ref="I34:I35"/>
    <mergeCell ref="J34:J35"/>
    <mergeCell ref="K34:K35"/>
    <mergeCell ref="L34:L35"/>
    <mergeCell ref="M34:M35"/>
    <mergeCell ref="G34:G35"/>
    <mergeCell ref="O34:O35"/>
    <mergeCell ref="A23:A38"/>
    <mergeCell ref="B34:B35"/>
    <mergeCell ref="C34:C35"/>
    <mergeCell ref="D34:D35"/>
    <mergeCell ref="F34:F35"/>
    <mergeCell ref="A1:H1"/>
    <mergeCell ref="A6:A22"/>
    <mergeCell ref="P7:P9"/>
    <mergeCell ref="B18:B19"/>
    <mergeCell ref="N18:N19"/>
  </mergeCells>
  <pageMargins left="0.70866141732283472" right="0.70866141732283472" top="0.74803149606299213" bottom="0.74803149606299213" header="0.31496062992125984" footer="0.31496062992125984"/>
  <pageSetup paperSize="8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88433-6E74-4571-A045-8974BB5F8979}">
  <dimension ref="A1:O21"/>
  <sheetViews>
    <sheetView tabSelected="1" zoomScale="90" zoomScaleNormal="90" workbookViewId="0">
      <selection activeCell="O7" sqref="O7:O10"/>
    </sheetView>
  </sheetViews>
  <sheetFormatPr defaultRowHeight="15" x14ac:dyDescent="0.25"/>
  <cols>
    <col min="1" max="1" width="5.5703125" customWidth="1"/>
    <col min="2" max="2" width="7.7109375" customWidth="1"/>
    <col min="3" max="3" width="43.140625" customWidth="1"/>
    <col min="4" max="4" width="8.85546875" customWidth="1"/>
    <col min="5" max="5" width="2.7109375" customWidth="1"/>
    <col min="6" max="6" width="11" customWidth="1"/>
    <col min="7" max="7" width="11.42578125" customWidth="1"/>
    <col min="8" max="8" width="12.7109375" customWidth="1"/>
    <col min="9" max="9" width="13.140625" customWidth="1"/>
    <col min="10" max="10" width="13.28515625" customWidth="1"/>
    <col min="11" max="11" width="12" customWidth="1"/>
    <col min="12" max="13" width="13.42578125" customWidth="1"/>
    <col min="14" max="14" width="15.140625" customWidth="1"/>
    <col min="15" max="15" width="40.85546875" customWidth="1"/>
    <col min="16" max="16" width="17.5703125" customWidth="1"/>
  </cols>
  <sheetData>
    <row r="1" spans="1:15" ht="44.1" customHeight="1" x14ac:dyDescent="0.25">
      <c r="A1" s="300" t="s">
        <v>607</v>
      </c>
      <c r="B1" s="301"/>
      <c r="C1" s="301"/>
      <c r="D1" s="301"/>
      <c r="E1" s="301"/>
      <c r="F1" s="301"/>
      <c r="G1" s="301"/>
      <c r="H1" s="301"/>
      <c r="I1" s="301"/>
      <c r="J1" s="301"/>
      <c r="N1" s="192"/>
      <c r="O1" s="175"/>
    </row>
    <row r="2" spans="1:15" ht="18.75" x14ac:dyDescent="0.25">
      <c r="A2" s="22"/>
      <c r="B2" s="23"/>
      <c r="C2" s="23"/>
      <c r="D2" s="23"/>
      <c r="E2" s="23"/>
      <c r="F2" s="21" t="s">
        <v>43</v>
      </c>
      <c r="G2" s="24"/>
      <c r="H2" s="25" t="s">
        <v>44</v>
      </c>
      <c r="I2" s="23"/>
      <c r="O2" s="175"/>
    </row>
    <row r="3" spans="1:15" x14ac:dyDescent="0.25">
      <c r="A3" s="1"/>
      <c r="B3" s="1"/>
      <c r="C3" s="1"/>
      <c r="D3" s="2"/>
      <c r="G3" s="26"/>
      <c r="H3" t="s">
        <v>45</v>
      </c>
      <c r="N3" s="192"/>
      <c r="O3" s="175"/>
    </row>
    <row r="4" spans="1:15" x14ac:dyDescent="0.25">
      <c r="A4" s="1"/>
      <c r="B4" s="1"/>
      <c r="C4" s="1"/>
      <c r="D4" s="2"/>
      <c r="G4" s="38"/>
      <c r="H4" t="s">
        <v>119</v>
      </c>
      <c r="N4" s="192"/>
      <c r="O4" s="175"/>
    </row>
    <row r="5" spans="1:15" ht="29.45" customHeight="1" x14ac:dyDescent="0.25">
      <c r="A5" s="43" t="s">
        <v>0</v>
      </c>
      <c r="B5" s="43" t="s">
        <v>1</v>
      </c>
      <c r="C5" s="44" t="s">
        <v>2</v>
      </c>
      <c r="D5" s="128" t="s">
        <v>42</v>
      </c>
      <c r="F5" s="27" t="s">
        <v>502</v>
      </c>
      <c r="G5" s="27" t="s">
        <v>504</v>
      </c>
      <c r="H5" s="27" t="s">
        <v>505</v>
      </c>
      <c r="I5" s="27" t="s">
        <v>506</v>
      </c>
      <c r="J5" s="27" t="s">
        <v>507</v>
      </c>
      <c r="K5" s="27" t="s">
        <v>508</v>
      </c>
      <c r="L5" s="27" t="s">
        <v>509</v>
      </c>
      <c r="M5" s="27" t="s">
        <v>511</v>
      </c>
      <c r="N5" s="161" t="s">
        <v>510</v>
      </c>
      <c r="O5" s="176" t="s">
        <v>52</v>
      </c>
    </row>
    <row r="6" spans="1:15" x14ac:dyDescent="0.25">
      <c r="A6" s="297" t="s">
        <v>3</v>
      </c>
      <c r="B6" s="19"/>
      <c r="C6" s="114" t="s">
        <v>4</v>
      </c>
      <c r="D6" s="73"/>
    </row>
    <row r="7" spans="1:15" x14ac:dyDescent="0.25">
      <c r="A7" s="297"/>
      <c r="B7" s="264">
        <v>30611</v>
      </c>
      <c r="C7" s="265" t="s">
        <v>608</v>
      </c>
      <c r="D7" s="266">
        <v>9</v>
      </c>
      <c r="F7" s="88"/>
      <c r="G7" s="88"/>
      <c r="H7" s="88"/>
      <c r="I7" s="88"/>
      <c r="J7" s="88"/>
      <c r="K7" s="88"/>
      <c r="L7" s="88"/>
      <c r="M7" s="88"/>
      <c r="N7" s="284" t="s">
        <v>621</v>
      </c>
      <c r="O7" s="397"/>
    </row>
    <row r="8" spans="1:15" ht="45" x14ac:dyDescent="0.25">
      <c r="A8" s="297"/>
      <c r="B8" s="264">
        <v>30527</v>
      </c>
      <c r="C8" s="265" t="s">
        <v>417</v>
      </c>
      <c r="D8" s="266">
        <v>1</v>
      </c>
      <c r="F8" s="36" t="s">
        <v>519</v>
      </c>
      <c r="G8" s="36" t="s">
        <v>519</v>
      </c>
      <c r="H8" s="36" t="s">
        <v>519</v>
      </c>
      <c r="I8" s="88"/>
      <c r="J8" s="88"/>
      <c r="K8" s="88"/>
      <c r="L8" s="88"/>
      <c r="M8" s="88"/>
      <c r="N8" s="284" t="s">
        <v>621</v>
      </c>
      <c r="O8" s="397"/>
    </row>
    <row r="9" spans="1:15" ht="62.25" customHeight="1" x14ac:dyDescent="0.25">
      <c r="A9" s="297"/>
      <c r="B9" s="264">
        <v>30613</v>
      </c>
      <c r="C9" s="265" t="s">
        <v>609</v>
      </c>
      <c r="D9" s="266">
        <v>9</v>
      </c>
      <c r="F9" s="88"/>
      <c r="G9" s="36" t="s">
        <v>67</v>
      </c>
      <c r="H9" s="36" t="s">
        <v>67</v>
      </c>
      <c r="I9" s="88"/>
      <c r="J9" s="37" t="s">
        <v>360</v>
      </c>
      <c r="K9" s="88"/>
      <c r="L9" s="88"/>
      <c r="M9" s="88"/>
      <c r="N9" s="284" t="s">
        <v>621</v>
      </c>
      <c r="O9" s="397"/>
    </row>
    <row r="10" spans="1:15" ht="30" x14ac:dyDescent="0.25">
      <c r="A10" s="297"/>
      <c r="B10" s="264">
        <v>30614</v>
      </c>
      <c r="C10" s="265" t="s">
        <v>610</v>
      </c>
      <c r="D10" s="266">
        <v>9</v>
      </c>
      <c r="F10" s="88"/>
      <c r="G10" s="88"/>
      <c r="H10" s="88"/>
      <c r="I10" s="88"/>
      <c r="J10" s="88"/>
      <c r="K10" s="88"/>
      <c r="L10" s="88"/>
      <c r="M10" s="88"/>
      <c r="N10" s="284" t="s">
        <v>621</v>
      </c>
      <c r="O10" s="397"/>
    </row>
    <row r="11" spans="1:15" ht="15.75" thickBot="1" x14ac:dyDescent="0.3">
      <c r="A11" s="297"/>
      <c r="B11" s="267"/>
      <c r="C11" s="268"/>
      <c r="D11" s="269"/>
      <c r="N11" s="285"/>
    </row>
    <row r="12" spans="1:15" ht="15.75" thickTop="1" x14ac:dyDescent="0.25">
      <c r="A12" s="297"/>
      <c r="B12" s="7"/>
      <c r="C12" s="10" t="s">
        <v>8</v>
      </c>
      <c r="D12" s="46"/>
      <c r="N12" s="285"/>
    </row>
    <row r="13" spans="1:15" ht="31.5" customHeight="1" x14ac:dyDescent="0.25">
      <c r="A13" s="297"/>
      <c r="B13" s="393">
        <v>30616</v>
      </c>
      <c r="C13" s="394" t="s">
        <v>611</v>
      </c>
      <c r="D13" s="395">
        <v>10</v>
      </c>
      <c r="F13" s="310"/>
      <c r="G13" s="358" t="s">
        <v>615</v>
      </c>
      <c r="H13" s="358" t="s">
        <v>615</v>
      </c>
      <c r="I13" s="358" t="s">
        <v>616</v>
      </c>
      <c r="J13" s="358" t="s">
        <v>619</v>
      </c>
      <c r="K13" s="358" t="s">
        <v>617</v>
      </c>
      <c r="L13" s="310"/>
      <c r="M13" s="310"/>
      <c r="N13" s="391" t="s">
        <v>621</v>
      </c>
      <c r="O13" s="398" t="s">
        <v>618</v>
      </c>
    </row>
    <row r="14" spans="1:15" ht="58.5" customHeight="1" x14ac:dyDescent="0.25">
      <c r="A14" s="297"/>
      <c r="B14" s="393"/>
      <c r="C14" s="394"/>
      <c r="D14" s="396"/>
      <c r="F14" s="311"/>
      <c r="G14" s="358"/>
      <c r="H14" s="358"/>
      <c r="I14" s="358"/>
      <c r="J14" s="358"/>
      <c r="K14" s="358"/>
      <c r="L14" s="311"/>
      <c r="M14" s="311"/>
      <c r="N14" s="392"/>
      <c r="O14" s="398"/>
    </row>
    <row r="15" spans="1:15" ht="80.25" customHeight="1" x14ac:dyDescent="0.25">
      <c r="A15" s="297"/>
      <c r="B15" s="264">
        <v>30617</v>
      </c>
      <c r="C15" s="265" t="s">
        <v>612</v>
      </c>
      <c r="D15" s="266">
        <v>8</v>
      </c>
      <c r="F15" s="88"/>
      <c r="G15" s="37" t="s">
        <v>615</v>
      </c>
      <c r="H15" s="37" t="s">
        <v>615</v>
      </c>
      <c r="I15" s="37" t="s">
        <v>616</v>
      </c>
      <c r="J15" s="88"/>
      <c r="K15" s="37" t="s">
        <v>617</v>
      </c>
      <c r="L15" s="88"/>
      <c r="M15" s="88"/>
      <c r="N15" s="284" t="s">
        <v>621</v>
      </c>
      <c r="O15" s="398"/>
    </row>
    <row r="16" spans="1:15" ht="30" x14ac:dyDescent="0.25">
      <c r="A16" s="297"/>
      <c r="B16" s="264">
        <v>30619</v>
      </c>
      <c r="C16" s="265" t="s">
        <v>613</v>
      </c>
      <c r="D16" s="266">
        <v>6</v>
      </c>
      <c r="F16" s="88"/>
      <c r="G16" s="88"/>
      <c r="H16" s="165"/>
      <c r="I16" s="165"/>
      <c r="J16" s="88"/>
      <c r="K16" s="88"/>
      <c r="L16" s="88"/>
      <c r="M16" s="88"/>
      <c r="N16" s="284" t="s">
        <v>621</v>
      </c>
      <c r="O16" s="398"/>
    </row>
    <row r="17" spans="1:15" ht="30.95" customHeight="1" x14ac:dyDescent="0.25">
      <c r="A17" s="297"/>
      <c r="B17" s="264">
        <v>30620</v>
      </c>
      <c r="C17" s="265" t="s">
        <v>614</v>
      </c>
      <c r="D17" s="266">
        <v>6</v>
      </c>
      <c r="F17" s="88"/>
      <c r="G17" s="88"/>
      <c r="H17" s="88"/>
      <c r="I17" s="88"/>
      <c r="J17" s="88"/>
      <c r="K17" s="88"/>
      <c r="L17" s="88"/>
      <c r="M17" s="88"/>
      <c r="N17" s="284" t="s">
        <v>621</v>
      </c>
      <c r="O17" s="398"/>
    </row>
    <row r="18" spans="1:15" x14ac:dyDescent="0.25">
      <c r="A18" s="297"/>
      <c r="B18" s="264"/>
      <c r="C18" s="270"/>
      <c r="D18" s="271"/>
    </row>
    <row r="19" spans="1:15" ht="15.75" thickBot="1" x14ac:dyDescent="0.3">
      <c r="A19" s="297"/>
      <c r="B19" s="7"/>
      <c r="C19" s="12"/>
      <c r="D19" s="80"/>
    </row>
    <row r="20" spans="1:15" ht="15.75" thickTop="1" x14ac:dyDescent="0.25">
      <c r="A20" s="297"/>
      <c r="B20" s="3"/>
      <c r="C20" s="14"/>
      <c r="D20" s="81"/>
    </row>
    <row r="21" spans="1:15" x14ac:dyDescent="0.25">
      <c r="A21" s="297"/>
      <c r="B21" s="15"/>
      <c r="C21" s="116" t="s">
        <v>14</v>
      </c>
      <c r="D21" s="72">
        <f>SUM(D7:D18)</f>
        <v>58</v>
      </c>
    </row>
  </sheetData>
  <mergeCells count="16">
    <mergeCell ref="O7:O10"/>
    <mergeCell ref="O13:O17"/>
    <mergeCell ref="I13:I14"/>
    <mergeCell ref="F13:F14"/>
    <mergeCell ref="N13:N14"/>
    <mergeCell ref="J13:J14"/>
    <mergeCell ref="K13:K14"/>
    <mergeCell ref="L13:L14"/>
    <mergeCell ref="M13:M14"/>
    <mergeCell ref="A1:J1"/>
    <mergeCell ref="A6:A21"/>
    <mergeCell ref="B13:B14"/>
    <mergeCell ref="C13:C14"/>
    <mergeCell ref="D13:D14"/>
    <mergeCell ref="G13:G14"/>
    <mergeCell ref="H13:H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2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6" sqref="A6"/>
      <selection pane="bottomRight" activeCell="P24" sqref="P24"/>
    </sheetView>
  </sheetViews>
  <sheetFormatPr defaultRowHeight="15" x14ac:dyDescent="0.25"/>
  <cols>
    <col min="1" max="1" width="5.5703125" customWidth="1"/>
    <col min="2" max="2" width="7.7109375" customWidth="1"/>
    <col min="3" max="3" width="34.42578125" customWidth="1"/>
    <col min="4" max="4" width="6.28515625" customWidth="1"/>
    <col min="5" max="5" width="2.85546875" customWidth="1"/>
    <col min="6" max="6" width="10.42578125" customWidth="1"/>
    <col min="7" max="7" width="11" customWidth="1"/>
    <col min="8" max="8" width="12" customWidth="1"/>
    <col min="9" max="9" width="12.7109375" customWidth="1"/>
    <col min="10" max="10" width="12.42578125" customWidth="1"/>
    <col min="11" max="11" width="12.7109375" customWidth="1"/>
    <col min="12" max="12" width="12.28515625" customWidth="1"/>
    <col min="13" max="13" width="12" customWidth="1"/>
    <col min="14" max="14" width="17.140625" customWidth="1"/>
    <col min="15" max="15" width="18.140625" style="162" customWidth="1"/>
    <col min="16" max="16" width="39.7109375" style="21" customWidth="1"/>
    <col min="17" max="17" width="8.7109375"/>
  </cols>
  <sheetData>
    <row r="1" spans="1:16" ht="41.25" customHeight="1" x14ac:dyDescent="0.25">
      <c r="A1" s="300" t="s">
        <v>597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6" ht="18.75" x14ac:dyDescent="0.25">
      <c r="A2" s="22"/>
      <c r="B2" s="23"/>
      <c r="C2" s="23"/>
      <c r="D2" s="23"/>
      <c r="E2" s="23"/>
      <c r="F2" s="21" t="s">
        <v>43</v>
      </c>
      <c r="G2" s="24"/>
      <c r="H2" s="25" t="s">
        <v>44</v>
      </c>
      <c r="I2" s="23"/>
      <c r="P2" s="175"/>
    </row>
    <row r="3" spans="1:16" x14ac:dyDescent="0.25">
      <c r="A3" s="1"/>
      <c r="B3" s="1"/>
      <c r="C3" s="1"/>
      <c r="D3" s="2"/>
      <c r="G3" s="26"/>
      <c r="H3" t="s">
        <v>45</v>
      </c>
    </row>
    <row r="4" spans="1:16" x14ac:dyDescent="0.25">
      <c r="A4" s="1"/>
      <c r="B4" s="1"/>
      <c r="C4" s="1"/>
      <c r="D4" s="2"/>
      <c r="G4" s="38"/>
      <c r="H4" t="s">
        <v>119</v>
      </c>
    </row>
    <row r="5" spans="1:16" ht="30" x14ac:dyDescent="0.25">
      <c r="A5" s="43" t="s">
        <v>0</v>
      </c>
      <c r="B5" s="43" t="s">
        <v>1</v>
      </c>
      <c r="C5" s="44" t="s">
        <v>2</v>
      </c>
      <c r="D5" s="45" t="s">
        <v>118</v>
      </c>
      <c r="F5" s="27" t="s">
        <v>502</v>
      </c>
      <c r="G5" s="27" t="s">
        <v>504</v>
      </c>
      <c r="H5" s="27" t="s">
        <v>505</v>
      </c>
      <c r="I5" s="27" t="s">
        <v>506</v>
      </c>
      <c r="J5" s="27" t="s">
        <v>507</v>
      </c>
      <c r="K5" s="27" t="s">
        <v>508</v>
      </c>
      <c r="L5" s="27" t="s">
        <v>509</v>
      </c>
      <c r="M5" s="27" t="s">
        <v>511</v>
      </c>
      <c r="N5" s="27" t="s">
        <v>623</v>
      </c>
      <c r="O5" s="161" t="s">
        <v>510</v>
      </c>
      <c r="P5" s="170" t="s">
        <v>52</v>
      </c>
    </row>
    <row r="6" spans="1:16" x14ac:dyDescent="0.25">
      <c r="A6" s="297" t="s">
        <v>3</v>
      </c>
      <c r="B6" s="3"/>
      <c r="C6" s="4" t="s">
        <v>4</v>
      </c>
      <c r="D6" s="5"/>
    </row>
    <row r="7" spans="1:16" ht="14.45" customHeight="1" x14ac:dyDescent="0.25">
      <c r="A7" s="297"/>
      <c r="B7" s="302">
        <v>30060</v>
      </c>
      <c r="C7" s="304" t="s">
        <v>5</v>
      </c>
      <c r="D7" s="6">
        <v>6</v>
      </c>
      <c r="F7" s="295" t="s">
        <v>48</v>
      </c>
      <c r="G7" s="295" t="s">
        <v>46</v>
      </c>
      <c r="H7" s="295" t="s">
        <v>46</v>
      </c>
      <c r="I7" s="295" t="s">
        <v>47</v>
      </c>
      <c r="J7" s="295" t="s">
        <v>515</v>
      </c>
      <c r="K7" s="34"/>
      <c r="L7" s="295" t="s">
        <v>155</v>
      </c>
      <c r="M7" s="34"/>
      <c r="N7" s="291"/>
      <c r="O7" s="295" t="s">
        <v>513</v>
      </c>
      <c r="P7" s="171"/>
    </row>
    <row r="8" spans="1:16" ht="72" customHeight="1" x14ac:dyDescent="0.25">
      <c r="A8" s="297"/>
      <c r="B8" s="303"/>
      <c r="C8" s="305"/>
      <c r="D8" s="6">
        <v>4</v>
      </c>
      <c r="F8" s="296"/>
      <c r="G8" s="296"/>
      <c r="H8" s="296"/>
      <c r="I8" s="296"/>
      <c r="J8" s="296"/>
      <c r="K8" s="35"/>
      <c r="L8" s="296"/>
      <c r="M8" s="35"/>
      <c r="N8" s="287" t="s">
        <v>621</v>
      </c>
      <c r="O8" s="296"/>
      <c r="P8" s="172"/>
    </row>
    <row r="9" spans="1:16" ht="124.5" customHeight="1" x14ac:dyDescent="0.25">
      <c r="A9" s="297"/>
      <c r="B9" s="7">
        <v>30062</v>
      </c>
      <c r="C9" s="17" t="s">
        <v>6</v>
      </c>
      <c r="D9" s="6">
        <v>8</v>
      </c>
      <c r="F9" s="36" t="s">
        <v>50</v>
      </c>
      <c r="G9" s="36" t="s">
        <v>51</v>
      </c>
      <c r="H9" s="36" t="s">
        <v>51</v>
      </c>
      <c r="I9" s="37" t="s">
        <v>328</v>
      </c>
      <c r="J9" s="36" t="s">
        <v>529</v>
      </c>
      <c r="K9" s="36" t="s">
        <v>75</v>
      </c>
      <c r="L9" s="36" t="s">
        <v>53</v>
      </c>
      <c r="M9" s="36" t="s">
        <v>320</v>
      </c>
      <c r="N9" s="287" t="s">
        <v>621</v>
      </c>
      <c r="O9" s="282" t="s">
        <v>628</v>
      </c>
      <c r="P9" s="179" t="s">
        <v>632</v>
      </c>
    </row>
    <row r="10" spans="1:16" ht="66" customHeight="1" x14ac:dyDescent="0.25">
      <c r="A10" s="297"/>
      <c r="B10" s="7">
        <v>30065</v>
      </c>
      <c r="C10" s="17" t="s">
        <v>7</v>
      </c>
      <c r="D10" s="6">
        <v>9</v>
      </c>
      <c r="F10" s="36" t="s">
        <v>54</v>
      </c>
      <c r="G10" s="36" t="s">
        <v>55</v>
      </c>
      <c r="H10" s="36" t="s">
        <v>55</v>
      </c>
      <c r="I10" s="36" t="s">
        <v>54</v>
      </c>
      <c r="J10" s="36" t="s">
        <v>56</v>
      </c>
      <c r="K10" s="36" t="s">
        <v>57</v>
      </c>
      <c r="L10" s="36" t="s">
        <v>58</v>
      </c>
      <c r="M10" s="37" t="s">
        <v>329</v>
      </c>
      <c r="N10" s="287" t="s">
        <v>621</v>
      </c>
      <c r="O10" s="37" t="s">
        <v>345</v>
      </c>
      <c r="P10" s="196" t="s">
        <v>346</v>
      </c>
    </row>
    <row r="11" spans="1:16" ht="54" customHeight="1" thickBot="1" x14ac:dyDescent="0.3">
      <c r="A11" s="297"/>
      <c r="B11" s="7">
        <v>30527</v>
      </c>
      <c r="C11" s="17" t="s">
        <v>311</v>
      </c>
      <c r="D11" s="13">
        <v>1</v>
      </c>
      <c r="F11" s="36" t="s">
        <v>519</v>
      </c>
      <c r="G11" s="36" t="s">
        <v>520</v>
      </c>
      <c r="H11" s="36" t="s">
        <v>520</v>
      </c>
      <c r="I11" s="38"/>
      <c r="J11" s="38"/>
      <c r="K11" s="38"/>
      <c r="L11" s="38"/>
      <c r="M11" s="38"/>
      <c r="N11" s="287" t="s">
        <v>621</v>
      </c>
      <c r="O11" s="36" t="s">
        <v>327</v>
      </c>
      <c r="P11" s="196"/>
    </row>
    <row r="12" spans="1:16" ht="15.75" thickTop="1" x14ac:dyDescent="0.25">
      <c r="A12" s="297"/>
      <c r="B12" s="7"/>
      <c r="C12" s="17"/>
      <c r="D12" s="18">
        <f>SUM(D7:D11)</f>
        <v>28</v>
      </c>
    </row>
    <row r="13" spans="1:16" x14ac:dyDescent="0.25">
      <c r="A13" s="297"/>
      <c r="B13" s="7"/>
      <c r="C13" s="10" t="s">
        <v>8</v>
      </c>
      <c r="D13" s="46"/>
    </row>
    <row r="14" spans="1:16" ht="150.75" customHeight="1" x14ac:dyDescent="0.25">
      <c r="A14" s="297"/>
      <c r="B14" s="7">
        <v>30063</v>
      </c>
      <c r="C14" s="17" t="s">
        <v>9</v>
      </c>
      <c r="D14" s="6">
        <v>7</v>
      </c>
      <c r="F14" s="36" t="s">
        <v>59</v>
      </c>
      <c r="G14" s="36" t="s">
        <v>60</v>
      </c>
      <c r="H14" s="36" t="s">
        <v>60</v>
      </c>
      <c r="I14" s="38" t="s">
        <v>554</v>
      </c>
      <c r="J14" s="36" t="s">
        <v>620</v>
      </c>
      <c r="K14" s="38"/>
      <c r="L14" s="36" t="s">
        <v>553</v>
      </c>
      <c r="M14" s="38"/>
      <c r="N14" s="287" t="s">
        <v>621</v>
      </c>
      <c r="O14" s="282" t="s">
        <v>629</v>
      </c>
      <c r="P14" s="168" t="s">
        <v>564</v>
      </c>
    </row>
    <row r="15" spans="1:16" ht="66" customHeight="1" x14ac:dyDescent="0.25">
      <c r="A15" s="297"/>
      <c r="B15" s="7">
        <v>30066</v>
      </c>
      <c r="C15" s="17" t="s">
        <v>10</v>
      </c>
      <c r="D15" s="6">
        <v>8</v>
      </c>
      <c r="F15" s="36" t="s">
        <v>61</v>
      </c>
      <c r="G15" s="36" t="s">
        <v>62</v>
      </c>
      <c r="H15" s="36" t="s">
        <v>62</v>
      </c>
      <c r="I15" s="36" t="s">
        <v>62</v>
      </c>
      <c r="J15" s="36" t="s">
        <v>63</v>
      </c>
      <c r="K15" s="36" t="s">
        <v>64</v>
      </c>
      <c r="L15" s="36" t="s">
        <v>65</v>
      </c>
      <c r="M15" s="37" t="s">
        <v>331</v>
      </c>
      <c r="N15" s="287" t="s">
        <v>621</v>
      </c>
      <c r="O15" s="37" t="s">
        <v>345</v>
      </c>
      <c r="P15" s="196" t="s">
        <v>346</v>
      </c>
    </row>
    <row r="16" spans="1:16" ht="51.6" customHeight="1" x14ac:dyDescent="0.25">
      <c r="A16" s="297"/>
      <c r="B16" s="11">
        <v>30423</v>
      </c>
      <c r="C16" s="17" t="s">
        <v>11</v>
      </c>
      <c r="D16" s="6">
        <v>6</v>
      </c>
      <c r="F16" s="36" t="s">
        <v>66</v>
      </c>
      <c r="G16" s="36" t="s">
        <v>67</v>
      </c>
      <c r="H16" s="36" t="s">
        <v>67</v>
      </c>
      <c r="I16" s="36" t="s">
        <v>66</v>
      </c>
      <c r="J16" s="37" t="s">
        <v>332</v>
      </c>
      <c r="K16" s="38"/>
      <c r="L16" s="38"/>
      <c r="M16" s="38"/>
      <c r="N16" s="287" t="s">
        <v>621</v>
      </c>
      <c r="O16" s="37" t="s">
        <v>579</v>
      </c>
      <c r="P16" s="168" t="s">
        <v>581</v>
      </c>
    </row>
    <row r="17" spans="1:17" ht="95.25" customHeight="1" x14ac:dyDescent="0.25">
      <c r="A17" s="297"/>
      <c r="B17" s="11">
        <v>30424</v>
      </c>
      <c r="C17" s="17" t="s">
        <v>12</v>
      </c>
      <c r="D17" s="6">
        <v>6</v>
      </c>
      <c r="F17" s="36" t="s">
        <v>68</v>
      </c>
      <c r="G17" s="36" t="s">
        <v>68</v>
      </c>
      <c r="H17" s="36" t="s">
        <v>68</v>
      </c>
      <c r="I17" s="36" t="s">
        <v>68</v>
      </c>
      <c r="J17" s="36" t="s">
        <v>68</v>
      </c>
      <c r="K17" s="36" t="s">
        <v>68</v>
      </c>
      <c r="L17" s="38"/>
      <c r="M17" s="37" t="s">
        <v>334</v>
      </c>
      <c r="N17" s="287" t="s">
        <v>621</v>
      </c>
      <c r="O17" s="164"/>
      <c r="P17" s="168"/>
    </row>
    <row r="18" spans="1:17" ht="54" customHeight="1" thickBot="1" x14ac:dyDescent="0.3">
      <c r="A18" s="297"/>
      <c r="B18" s="7">
        <v>30301</v>
      </c>
      <c r="C18" s="12" t="s">
        <v>13</v>
      </c>
      <c r="D18" s="13">
        <v>4</v>
      </c>
      <c r="F18" s="36" t="s">
        <v>69</v>
      </c>
      <c r="G18" s="36" t="s">
        <v>70</v>
      </c>
      <c r="H18" s="36" t="s">
        <v>70</v>
      </c>
      <c r="I18" s="36" t="s">
        <v>71</v>
      </c>
      <c r="J18" s="36" t="s">
        <v>70</v>
      </c>
      <c r="K18" s="36" t="s">
        <v>70</v>
      </c>
      <c r="L18" s="36" t="s">
        <v>70</v>
      </c>
      <c r="M18" s="36" t="s">
        <v>315</v>
      </c>
      <c r="N18" s="287" t="s">
        <v>621</v>
      </c>
      <c r="O18" s="36" t="s">
        <v>495</v>
      </c>
      <c r="P18" s="168"/>
    </row>
    <row r="19" spans="1:17" ht="15.75" thickTop="1" x14ac:dyDescent="0.25">
      <c r="A19" s="297"/>
      <c r="B19" s="7"/>
      <c r="C19" s="12"/>
      <c r="D19" s="18">
        <f>SUM(D14:D18)</f>
        <v>31</v>
      </c>
    </row>
    <row r="20" spans="1:17" ht="12.75" customHeight="1" x14ac:dyDescent="0.25">
      <c r="A20" s="297"/>
      <c r="B20" s="15"/>
      <c r="C20" s="47" t="s">
        <v>14</v>
      </c>
      <c r="D20" s="48">
        <f>SUM(D12+D19)</f>
        <v>59</v>
      </c>
    </row>
    <row r="21" spans="1:17" ht="12.75" hidden="1" customHeight="1" x14ac:dyDescent="0.25">
      <c r="A21" s="297" t="s">
        <v>15</v>
      </c>
      <c r="B21" s="3"/>
      <c r="C21" s="16" t="s">
        <v>4</v>
      </c>
      <c r="D21" s="5"/>
    </row>
    <row r="22" spans="1:17" ht="84.6" customHeight="1" x14ac:dyDescent="0.25">
      <c r="A22" s="297"/>
      <c r="B22" s="7">
        <v>30001</v>
      </c>
      <c r="C22" s="17" t="s">
        <v>16</v>
      </c>
      <c r="D22" s="6">
        <v>8</v>
      </c>
      <c r="F22" s="36" t="s">
        <v>72</v>
      </c>
      <c r="G22" s="36" t="s">
        <v>73</v>
      </c>
      <c r="H22" s="36" t="s">
        <v>73</v>
      </c>
      <c r="I22" s="36" t="s">
        <v>531</v>
      </c>
      <c r="J22" s="36" t="s">
        <v>494</v>
      </c>
      <c r="K22" s="36" t="s">
        <v>74</v>
      </c>
      <c r="L22" s="40" t="s">
        <v>76</v>
      </c>
      <c r="M22" s="37" t="s">
        <v>335</v>
      </c>
      <c r="N22" s="41"/>
      <c r="O22" s="37" t="s">
        <v>628</v>
      </c>
      <c r="P22" s="196" t="s">
        <v>565</v>
      </c>
    </row>
    <row r="23" spans="1:17" ht="71.099999999999994" customHeight="1" x14ac:dyDescent="0.25">
      <c r="A23" s="297"/>
      <c r="B23" s="7">
        <v>30067</v>
      </c>
      <c r="C23" s="17" t="s">
        <v>17</v>
      </c>
      <c r="D23" s="6">
        <v>6</v>
      </c>
      <c r="F23" s="36" t="s">
        <v>77</v>
      </c>
      <c r="G23" s="36" t="s">
        <v>78</v>
      </c>
      <c r="H23" s="36" t="s">
        <v>78</v>
      </c>
      <c r="I23" s="37" t="s">
        <v>336</v>
      </c>
      <c r="J23" s="36" t="s">
        <v>79</v>
      </c>
      <c r="K23" s="36" t="s">
        <v>80</v>
      </c>
      <c r="L23" s="41"/>
      <c r="M23" s="41"/>
      <c r="N23" s="41"/>
      <c r="O23" s="183"/>
      <c r="P23" s="173"/>
    </row>
    <row r="24" spans="1:17" ht="100.5" customHeight="1" x14ac:dyDescent="0.25">
      <c r="A24" s="297"/>
      <c r="B24" s="11">
        <v>30426</v>
      </c>
      <c r="C24" s="17" t="s">
        <v>18</v>
      </c>
      <c r="D24" s="6">
        <v>5</v>
      </c>
      <c r="F24" s="36" t="s">
        <v>81</v>
      </c>
      <c r="G24" s="36" t="s">
        <v>84</v>
      </c>
      <c r="H24" s="36" t="s">
        <v>84</v>
      </c>
      <c r="I24" s="36" t="s">
        <v>81</v>
      </c>
      <c r="J24" s="37" t="s">
        <v>348</v>
      </c>
      <c r="K24" s="41"/>
      <c r="L24" s="37" t="s">
        <v>338</v>
      </c>
      <c r="M24" s="41"/>
      <c r="N24" s="290"/>
      <c r="O24" s="273" t="s">
        <v>624</v>
      </c>
      <c r="P24" s="172" t="s">
        <v>575</v>
      </c>
      <c r="Q24" s="283"/>
    </row>
    <row r="25" spans="1:17" ht="53.25" customHeight="1" x14ac:dyDescent="0.25">
      <c r="A25" s="297"/>
      <c r="B25" s="7">
        <v>30006</v>
      </c>
      <c r="C25" s="17" t="s">
        <v>19</v>
      </c>
      <c r="D25" s="6">
        <v>6</v>
      </c>
      <c r="F25" s="36" t="s">
        <v>85</v>
      </c>
      <c r="G25" s="36" t="s">
        <v>86</v>
      </c>
      <c r="H25" s="36" t="s">
        <v>86</v>
      </c>
      <c r="I25" s="36" t="s">
        <v>87</v>
      </c>
      <c r="J25" s="41"/>
      <c r="K25" s="41"/>
      <c r="L25" s="37" t="s">
        <v>339</v>
      </c>
      <c r="M25" s="41"/>
      <c r="N25" s="41"/>
      <c r="O25" s="165"/>
      <c r="P25" s="168" t="s">
        <v>349</v>
      </c>
    </row>
    <row r="26" spans="1:17" ht="69.75" customHeight="1" thickBot="1" x14ac:dyDescent="0.3">
      <c r="A26" s="297"/>
      <c r="B26" s="7">
        <v>30004</v>
      </c>
      <c r="C26" s="17" t="s">
        <v>20</v>
      </c>
      <c r="D26" s="13">
        <v>6</v>
      </c>
      <c r="F26" s="36" t="s">
        <v>88</v>
      </c>
      <c r="G26" s="36" t="s">
        <v>89</v>
      </c>
      <c r="H26" s="36" t="s">
        <v>89</v>
      </c>
      <c r="I26" s="36" t="s">
        <v>88</v>
      </c>
      <c r="J26" s="37" t="s">
        <v>341</v>
      </c>
      <c r="K26" s="36" t="s">
        <v>159</v>
      </c>
      <c r="L26" s="37" t="s">
        <v>381</v>
      </c>
      <c r="M26" s="41"/>
      <c r="N26" s="41"/>
      <c r="O26" s="37" t="s">
        <v>342</v>
      </c>
      <c r="P26" s="173"/>
    </row>
    <row r="27" spans="1:17" ht="15.75" thickTop="1" x14ac:dyDescent="0.25">
      <c r="A27" s="297"/>
      <c r="B27" s="7"/>
      <c r="C27" s="17"/>
      <c r="D27" s="18">
        <f>SUM(D22:D26)</f>
        <v>31</v>
      </c>
    </row>
    <row r="28" spans="1:17" x14ac:dyDescent="0.25">
      <c r="A28" s="297"/>
      <c r="B28" s="7"/>
      <c r="C28" s="10" t="s">
        <v>8</v>
      </c>
      <c r="D28" s="6"/>
    </row>
    <row r="29" spans="1:17" ht="84.75" customHeight="1" x14ac:dyDescent="0.25">
      <c r="A29" s="297"/>
      <c r="B29" s="11">
        <v>30427</v>
      </c>
      <c r="C29" s="17" t="s">
        <v>21</v>
      </c>
      <c r="D29" s="6">
        <v>5</v>
      </c>
      <c r="F29" s="36" t="s">
        <v>82</v>
      </c>
      <c r="G29" s="36" t="s">
        <v>83</v>
      </c>
      <c r="H29" s="36" t="s">
        <v>83</v>
      </c>
      <c r="I29" s="36" t="s">
        <v>82</v>
      </c>
      <c r="J29" s="41"/>
      <c r="K29" s="41"/>
      <c r="L29" s="37" t="s">
        <v>338</v>
      </c>
      <c r="M29" s="41"/>
      <c r="N29" s="290"/>
      <c r="O29" s="273" t="s">
        <v>624</v>
      </c>
      <c r="P29" s="168" t="s">
        <v>576</v>
      </c>
    </row>
    <row r="30" spans="1:17" ht="26.25" customHeight="1" x14ac:dyDescent="0.25">
      <c r="A30" s="297"/>
      <c r="B30" s="7">
        <v>30023</v>
      </c>
      <c r="C30" s="17" t="s">
        <v>112</v>
      </c>
      <c r="D30" s="6">
        <v>8</v>
      </c>
      <c r="F30" s="38"/>
      <c r="G30" s="38"/>
      <c r="H30" s="38"/>
      <c r="I30" s="38"/>
      <c r="J30" s="38"/>
      <c r="K30" s="38"/>
      <c r="L30" s="38"/>
      <c r="M30" s="164"/>
      <c r="N30" s="164"/>
      <c r="O30" s="164"/>
      <c r="P30" s="173"/>
    </row>
    <row r="31" spans="1:17" x14ac:dyDescent="0.25">
      <c r="A31" s="297"/>
      <c r="B31" s="302">
        <v>30025</v>
      </c>
      <c r="C31" s="304" t="s">
        <v>113</v>
      </c>
      <c r="D31" s="6">
        <v>4</v>
      </c>
      <c r="F31" s="310"/>
      <c r="G31" s="310"/>
      <c r="H31" s="310"/>
      <c r="I31" s="310"/>
      <c r="J31" s="310"/>
      <c r="K31" s="310"/>
      <c r="L31" s="310"/>
      <c r="M31" s="308"/>
      <c r="N31" s="274"/>
      <c r="O31" s="308"/>
      <c r="P31" s="315"/>
    </row>
    <row r="32" spans="1:17" x14ac:dyDescent="0.25">
      <c r="A32" s="297"/>
      <c r="B32" s="303"/>
      <c r="C32" s="305"/>
      <c r="D32" s="6">
        <v>4</v>
      </c>
      <c r="F32" s="311"/>
      <c r="G32" s="311"/>
      <c r="H32" s="311"/>
      <c r="I32" s="311"/>
      <c r="J32" s="311"/>
      <c r="K32" s="311"/>
      <c r="L32" s="311"/>
      <c r="M32" s="309"/>
      <c r="N32" s="275"/>
      <c r="O32" s="309"/>
      <c r="P32" s="316"/>
    </row>
    <row r="33" spans="1:16" ht="59.25" customHeight="1" x14ac:dyDescent="0.25">
      <c r="A33" s="297"/>
      <c r="B33" s="11">
        <v>30352</v>
      </c>
      <c r="C33" s="17" t="s">
        <v>36</v>
      </c>
      <c r="D33" s="6">
        <v>6</v>
      </c>
      <c r="F33" s="36" t="s">
        <v>110</v>
      </c>
      <c r="G33" s="41"/>
      <c r="H33" s="36" t="s">
        <v>120</v>
      </c>
      <c r="I33" s="36" t="s">
        <v>110</v>
      </c>
      <c r="J33" s="41"/>
      <c r="K33" s="36" t="s">
        <v>308</v>
      </c>
      <c r="L33" s="41"/>
      <c r="M33" s="41"/>
      <c r="N33" s="292"/>
      <c r="O33" s="124" t="s">
        <v>325</v>
      </c>
      <c r="P33" s="173"/>
    </row>
    <row r="34" spans="1:16" ht="45" x14ac:dyDescent="0.25">
      <c r="A34" s="297"/>
      <c r="B34" s="7">
        <v>30288</v>
      </c>
      <c r="C34" s="56" t="s">
        <v>25</v>
      </c>
      <c r="D34" s="6">
        <v>1</v>
      </c>
      <c r="F34" s="36" t="s">
        <v>94</v>
      </c>
      <c r="G34" s="36" t="s">
        <v>95</v>
      </c>
      <c r="H34" s="36" t="s">
        <v>95</v>
      </c>
      <c r="I34" s="36" t="s">
        <v>94</v>
      </c>
      <c r="J34" s="41"/>
      <c r="K34" s="36" t="s">
        <v>96</v>
      </c>
      <c r="L34" s="40" t="s">
        <v>97</v>
      </c>
      <c r="M34" s="36" t="s">
        <v>322</v>
      </c>
      <c r="N34" s="292"/>
      <c r="O34" s="164"/>
      <c r="P34" s="173"/>
    </row>
    <row r="35" spans="1:16" ht="19.5" thickBot="1" x14ac:dyDescent="0.3">
      <c r="A35" s="297"/>
      <c r="B35" s="7"/>
      <c r="C35" s="12" t="s">
        <v>27</v>
      </c>
      <c r="D35" s="13">
        <v>4</v>
      </c>
      <c r="F35" s="24"/>
      <c r="G35" s="24"/>
      <c r="H35" s="24"/>
      <c r="I35" s="24"/>
      <c r="J35" s="24"/>
      <c r="K35" s="24"/>
      <c r="L35" s="58"/>
      <c r="M35" s="197" t="s">
        <v>317</v>
      </c>
      <c r="N35" s="292"/>
      <c r="O35" s="166"/>
      <c r="P35" s="174"/>
    </row>
    <row r="36" spans="1:16" ht="15.75" thickTop="1" x14ac:dyDescent="0.25">
      <c r="A36" s="297"/>
      <c r="B36" s="49"/>
      <c r="C36" s="28"/>
      <c r="D36" s="29">
        <f>SUM(D29:D35)</f>
        <v>32</v>
      </c>
    </row>
    <row r="37" spans="1:16" x14ac:dyDescent="0.25">
      <c r="A37" s="297"/>
      <c r="B37" s="50"/>
      <c r="C37" s="51" t="s">
        <v>28</v>
      </c>
      <c r="D37" s="52">
        <f>SUM(D27+D36)</f>
        <v>63</v>
      </c>
    </row>
    <row r="38" spans="1:16" x14ac:dyDescent="0.25">
      <c r="A38" s="312" t="s">
        <v>29</v>
      </c>
      <c r="B38" s="19"/>
      <c r="C38" s="16" t="s">
        <v>4</v>
      </c>
      <c r="D38" s="5"/>
    </row>
    <row r="39" spans="1:16" x14ac:dyDescent="0.25">
      <c r="A39" s="313"/>
      <c r="B39" s="7">
        <v>30026</v>
      </c>
      <c r="C39" s="17" t="s">
        <v>114</v>
      </c>
      <c r="D39" s="6">
        <v>8</v>
      </c>
      <c r="F39" s="41"/>
      <c r="G39" s="41"/>
      <c r="H39" s="41"/>
      <c r="I39" s="41"/>
      <c r="J39" s="41"/>
      <c r="K39" s="41"/>
      <c r="L39" s="38"/>
      <c r="M39" s="164"/>
      <c r="N39" s="164"/>
      <c r="O39" s="164"/>
      <c r="P39" s="173"/>
    </row>
    <row r="40" spans="1:16" x14ac:dyDescent="0.25">
      <c r="A40" s="313"/>
      <c r="B40" s="7">
        <v>30024</v>
      </c>
      <c r="C40" s="17" t="s">
        <v>115</v>
      </c>
      <c r="D40" s="6">
        <v>6</v>
      </c>
      <c r="F40" s="41"/>
      <c r="G40" s="41"/>
      <c r="H40" s="41"/>
      <c r="I40" s="41"/>
      <c r="J40" s="41"/>
      <c r="K40" s="41"/>
      <c r="L40" s="38"/>
      <c r="M40" s="164"/>
      <c r="N40" s="164"/>
      <c r="O40" s="164"/>
      <c r="P40" s="173"/>
    </row>
    <row r="41" spans="1:16" ht="52.5" customHeight="1" x14ac:dyDescent="0.25">
      <c r="A41" s="313"/>
      <c r="B41" s="7">
        <v>30017</v>
      </c>
      <c r="C41" s="17" t="s">
        <v>32</v>
      </c>
      <c r="D41" s="6">
        <v>8</v>
      </c>
      <c r="F41" s="36" t="s">
        <v>103</v>
      </c>
      <c r="G41" s="36" t="s">
        <v>104</v>
      </c>
      <c r="H41" s="36" t="s">
        <v>104</v>
      </c>
      <c r="I41" s="36" t="s">
        <v>121</v>
      </c>
      <c r="J41" s="41"/>
      <c r="K41" s="41"/>
      <c r="L41" s="37" t="s">
        <v>350</v>
      </c>
      <c r="M41" s="165"/>
      <c r="N41" s="165"/>
      <c r="O41" s="165"/>
      <c r="P41" s="168" t="s">
        <v>351</v>
      </c>
    </row>
    <row r="42" spans="1:16" ht="15.75" thickBot="1" x14ac:dyDescent="0.3">
      <c r="A42" s="313"/>
      <c r="B42" s="7"/>
      <c r="C42" s="17" t="s">
        <v>34</v>
      </c>
      <c r="D42" s="13">
        <v>6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173"/>
    </row>
    <row r="43" spans="1:16" ht="15.75" thickTop="1" x14ac:dyDescent="0.25">
      <c r="A43" s="313"/>
      <c r="B43" s="7"/>
      <c r="C43" s="17"/>
      <c r="D43" s="18">
        <f>SUM(D39:D42)</f>
        <v>28</v>
      </c>
      <c r="O43"/>
    </row>
    <row r="44" spans="1:16" x14ac:dyDescent="0.25">
      <c r="A44" s="313"/>
      <c r="B44" s="7"/>
      <c r="C44" s="10" t="s">
        <v>8</v>
      </c>
      <c r="D44" s="6"/>
    </row>
    <row r="45" spans="1:16" ht="58.5" customHeight="1" x14ac:dyDescent="0.25">
      <c r="A45" s="313"/>
      <c r="B45" s="7">
        <v>30013</v>
      </c>
      <c r="C45" s="17" t="s">
        <v>116</v>
      </c>
      <c r="D45" s="6">
        <v>7</v>
      </c>
      <c r="F45" s="36" t="s">
        <v>108</v>
      </c>
      <c r="G45" s="36" t="s">
        <v>109</v>
      </c>
      <c r="H45" s="36" t="s">
        <v>109</v>
      </c>
      <c r="I45" s="36" t="s">
        <v>108</v>
      </c>
      <c r="J45" s="37" t="s">
        <v>332</v>
      </c>
      <c r="K45" s="41"/>
      <c r="L45" s="41"/>
      <c r="M45" s="41"/>
      <c r="N45" s="41"/>
      <c r="O45" s="249" t="s">
        <v>500</v>
      </c>
      <c r="P45" s="168" t="s">
        <v>347</v>
      </c>
    </row>
    <row r="46" spans="1:16" ht="30" x14ac:dyDescent="0.25">
      <c r="A46" s="313"/>
      <c r="B46" s="7">
        <v>30027</v>
      </c>
      <c r="C46" s="17" t="s">
        <v>117</v>
      </c>
      <c r="D46" s="6">
        <v>8</v>
      </c>
      <c r="F46" s="41"/>
      <c r="G46" s="41"/>
      <c r="H46" s="41"/>
      <c r="I46" s="41"/>
      <c r="J46" s="41"/>
      <c r="K46" s="41"/>
      <c r="L46" s="41"/>
      <c r="M46" s="41"/>
      <c r="N46" s="41"/>
      <c r="O46" s="164"/>
      <c r="P46" s="173"/>
    </row>
    <row r="47" spans="1:16" x14ac:dyDescent="0.25">
      <c r="A47" s="313"/>
      <c r="B47" s="7"/>
      <c r="C47" s="17" t="s">
        <v>37</v>
      </c>
      <c r="D47" s="6">
        <v>6</v>
      </c>
      <c r="F47" s="42"/>
      <c r="G47" s="42"/>
      <c r="H47" s="42"/>
      <c r="I47" s="42"/>
      <c r="J47" s="42"/>
      <c r="K47" s="42"/>
      <c r="L47" s="42"/>
      <c r="M47" s="199"/>
      <c r="N47" s="199"/>
      <c r="O47" s="167"/>
      <c r="P47" s="173"/>
    </row>
    <row r="48" spans="1:16" x14ac:dyDescent="0.25">
      <c r="A48" s="313"/>
      <c r="B48" s="7"/>
      <c r="C48" s="17" t="s">
        <v>38</v>
      </c>
      <c r="D48" s="6">
        <v>6</v>
      </c>
      <c r="F48" s="42"/>
      <c r="G48" s="42"/>
      <c r="H48" s="42"/>
      <c r="I48" s="42"/>
      <c r="J48" s="42"/>
      <c r="K48" s="42"/>
      <c r="L48" s="42"/>
      <c r="M48" s="42"/>
      <c r="N48" s="42"/>
      <c r="O48" s="163"/>
      <c r="P48" s="173"/>
    </row>
    <row r="49" spans="1:16" ht="15.75" thickBot="1" x14ac:dyDescent="0.3">
      <c r="A49" s="313"/>
      <c r="B49" s="7"/>
      <c r="C49" s="17" t="s">
        <v>39</v>
      </c>
      <c r="D49" s="13">
        <v>3</v>
      </c>
      <c r="F49" s="42"/>
      <c r="G49" s="42"/>
      <c r="H49" s="42"/>
      <c r="I49" s="42"/>
      <c r="J49" s="42"/>
      <c r="K49" s="42"/>
      <c r="L49" s="42"/>
      <c r="M49" s="42"/>
      <c r="N49" s="42"/>
      <c r="O49" s="163"/>
      <c r="P49" s="173"/>
    </row>
    <row r="50" spans="1:16" ht="15.75" thickTop="1" x14ac:dyDescent="0.25">
      <c r="A50" s="313"/>
      <c r="B50" s="49"/>
      <c r="C50" s="53"/>
      <c r="D50" s="29">
        <f>SUM(D45:D49)</f>
        <v>30</v>
      </c>
      <c r="O50"/>
    </row>
    <row r="51" spans="1:16" x14ac:dyDescent="0.25">
      <c r="A51" s="314"/>
      <c r="B51" s="50"/>
      <c r="C51" s="51" t="s">
        <v>40</v>
      </c>
      <c r="D51" s="52">
        <f>SUM(D43+D50)</f>
        <v>58</v>
      </c>
    </row>
    <row r="52" spans="1:16" x14ac:dyDescent="0.25">
      <c r="A52" s="54"/>
      <c r="B52" s="306" t="s">
        <v>41</v>
      </c>
      <c r="C52" s="307"/>
      <c r="D52" s="55">
        <f>SUM(D37,D20,D51)</f>
        <v>180</v>
      </c>
    </row>
  </sheetData>
  <mergeCells count="26">
    <mergeCell ref="A38:A51"/>
    <mergeCell ref="P31:P32"/>
    <mergeCell ref="A1:J1"/>
    <mergeCell ref="A6:A20"/>
    <mergeCell ref="B7:B8"/>
    <mergeCell ref="C7:C8"/>
    <mergeCell ref="A21:A37"/>
    <mergeCell ref="B31:B32"/>
    <mergeCell ref="C31:C32"/>
    <mergeCell ref="J7:J8"/>
    <mergeCell ref="F31:F32"/>
    <mergeCell ref="G31:G32"/>
    <mergeCell ref="H31:H32"/>
    <mergeCell ref="I31:I32"/>
    <mergeCell ref="J31:J32"/>
    <mergeCell ref="B52:C52"/>
    <mergeCell ref="F7:F8"/>
    <mergeCell ref="G7:G8"/>
    <mergeCell ref="H7:H8"/>
    <mergeCell ref="O31:O32"/>
    <mergeCell ref="M31:M32"/>
    <mergeCell ref="L7:L8"/>
    <mergeCell ref="I7:I8"/>
    <mergeCell ref="L31:L32"/>
    <mergeCell ref="K31:K32"/>
    <mergeCell ref="O7:O8"/>
  </mergeCells>
  <pageMargins left="0.70866141732283472" right="0.70866141732283472" top="0.74803149606299213" bottom="0.74803149606299213" header="0.31496062992125984" footer="0.31496062992125984"/>
  <pageSetup paperSize="8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1"/>
  <sheetViews>
    <sheetView zoomScale="80" zoomScaleNormal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7" sqref="C7:C9"/>
    </sheetView>
  </sheetViews>
  <sheetFormatPr defaultRowHeight="15" x14ac:dyDescent="0.25"/>
  <cols>
    <col min="1" max="1" width="5.5703125" customWidth="1"/>
    <col min="2" max="2" width="9.140625" customWidth="1"/>
    <col min="3" max="3" width="49.140625" customWidth="1"/>
    <col min="4" max="4" width="6" customWidth="1"/>
    <col min="5" max="5" width="2.85546875" customWidth="1"/>
    <col min="6" max="6" width="12" customWidth="1"/>
    <col min="7" max="7" width="10.85546875" customWidth="1"/>
    <col min="8" max="8" width="12" customWidth="1"/>
    <col min="9" max="9" width="12.7109375" customWidth="1"/>
    <col min="10" max="10" width="12.42578125" customWidth="1"/>
    <col min="11" max="11" width="12.7109375" customWidth="1"/>
    <col min="12" max="14" width="13" customWidth="1"/>
    <col min="15" max="15" width="19.85546875" style="187" customWidth="1"/>
    <col min="16" max="16" width="40.42578125" style="175" customWidth="1"/>
    <col min="17" max="17" width="21" customWidth="1"/>
  </cols>
  <sheetData>
    <row r="1" spans="1:16" ht="39.75" customHeight="1" x14ac:dyDescent="0.25">
      <c r="A1" s="300" t="s">
        <v>598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6" ht="18.75" x14ac:dyDescent="0.25">
      <c r="A2" s="22"/>
      <c r="B2" s="23"/>
      <c r="C2" s="23"/>
      <c r="D2" s="23"/>
      <c r="E2" s="23"/>
      <c r="F2" s="21" t="s">
        <v>43</v>
      </c>
      <c r="G2" s="24"/>
      <c r="H2" s="25" t="s">
        <v>44</v>
      </c>
      <c r="I2" s="23"/>
      <c r="O2" s="162"/>
    </row>
    <row r="3" spans="1:16" x14ac:dyDescent="0.25">
      <c r="A3" s="1"/>
      <c r="B3" s="1"/>
      <c r="C3" s="1"/>
      <c r="D3" s="2"/>
      <c r="G3" s="26"/>
      <c r="H3" t="s">
        <v>45</v>
      </c>
    </row>
    <row r="4" spans="1:16" x14ac:dyDescent="0.25">
      <c r="A4" s="1"/>
      <c r="B4" s="1"/>
      <c r="C4" s="1"/>
      <c r="D4" s="2"/>
      <c r="G4" s="38"/>
      <c r="H4" t="s">
        <v>119</v>
      </c>
    </row>
    <row r="5" spans="1:16" ht="48" customHeight="1" x14ac:dyDescent="0.25">
      <c r="A5" s="43" t="s">
        <v>0</v>
      </c>
      <c r="B5" s="43" t="s">
        <v>1</v>
      </c>
      <c r="C5" s="44" t="s">
        <v>2</v>
      </c>
      <c r="D5" s="59" t="s">
        <v>42</v>
      </c>
      <c r="F5" s="27" t="s">
        <v>502</v>
      </c>
      <c r="G5" s="161" t="s">
        <v>587</v>
      </c>
      <c r="H5" s="27" t="s">
        <v>505</v>
      </c>
      <c r="I5" s="27" t="s">
        <v>506</v>
      </c>
      <c r="J5" s="27" t="s">
        <v>507</v>
      </c>
      <c r="K5" s="27" t="s">
        <v>508</v>
      </c>
      <c r="L5" s="27" t="s">
        <v>509</v>
      </c>
      <c r="M5" s="27" t="s">
        <v>511</v>
      </c>
      <c r="N5" s="27" t="s">
        <v>623</v>
      </c>
      <c r="O5" s="184" t="s">
        <v>510</v>
      </c>
      <c r="P5" s="184" t="s">
        <v>52</v>
      </c>
    </row>
    <row r="6" spans="1:16" x14ac:dyDescent="0.25">
      <c r="A6" s="312" t="s">
        <v>3</v>
      </c>
      <c r="B6" s="19"/>
      <c r="C6" s="60" t="s">
        <v>4</v>
      </c>
      <c r="D6" s="61"/>
    </row>
    <row r="7" spans="1:16" ht="15" customHeight="1" x14ac:dyDescent="0.25">
      <c r="A7" s="313"/>
      <c r="B7" s="324">
        <v>30060</v>
      </c>
      <c r="C7" s="325" t="s">
        <v>122</v>
      </c>
      <c r="D7" s="62">
        <v>6</v>
      </c>
      <c r="F7" s="295" t="s">
        <v>152</v>
      </c>
      <c r="G7" s="295" t="s">
        <v>152</v>
      </c>
      <c r="H7" s="295" t="s">
        <v>153</v>
      </c>
      <c r="I7" s="295" t="s">
        <v>154</v>
      </c>
      <c r="J7" s="295" t="s">
        <v>514</v>
      </c>
      <c r="K7" s="310"/>
      <c r="L7" s="295" t="s">
        <v>156</v>
      </c>
      <c r="M7" s="310"/>
      <c r="N7" s="291"/>
      <c r="O7" s="295" t="s">
        <v>512</v>
      </c>
      <c r="P7" s="333"/>
    </row>
    <row r="8" spans="1:16" x14ac:dyDescent="0.25">
      <c r="A8" s="313"/>
      <c r="B8" s="324"/>
      <c r="C8" s="325"/>
      <c r="D8" s="62">
        <v>2</v>
      </c>
      <c r="F8" s="317"/>
      <c r="G8" s="317"/>
      <c r="H8" s="317"/>
      <c r="I8" s="317"/>
      <c r="J8" s="317"/>
      <c r="K8" s="318"/>
      <c r="L8" s="317"/>
      <c r="M8" s="318"/>
      <c r="N8" s="287" t="s">
        <v>621</v>
      </c>
      <c r="O8" s="317"/>
      <c r="P8" s="334"/>
    </row>
    <row r="9" spans="1:16" ht="50.25" customHeight="1" x14ac:dyDescent="0.25">
      <c r="A9" s="313"/>
      <c r="B9" s="324"/>
      <c r="C9" s="325"/>
      <c r="D9" s="62">
        <v>2</v>
      </c>
      <c r="F9" s="296"/>
      <c r="G9" s="296"/>
      <c r="H9" s="296"/>
      <c r="I9" s="296"/>
      <c r="J9" s="296"/>
      <c r="K9" s="311"/>
      <c r="L9" s="296"/>
      <c r="M9" s="311"/>
      <c r="N9" s="287"/>
      <c r="O9" s="296"/>
      <c r="P9" s="335"/>
    </row>
    <row r="10" spans="1:16" ht="105" customHeight="1" x14ac:dyDescent="0.25">
      <c r="A10" s="313"/>
      <c r="B10" s="7">
        <v>30062</v>
      </c>
      <c r="C10" s="17" t="s">
        <v>123</v>
      </c>
      <c r="D10" s="62">
        <v>8</v>
      </c>
      <c r="F10" s="36" t="s">
        <v>50</v>
      </c>
      <c r="G10" s="36" t="s">
        <v>50</v>
      </c>
      <c r="H10" s="36" t="s">
        <v>51</v>
      </c>
      <c r="I10" s="37" t="s">
        <v>328</v>
      </c>
      <c r="J10" s="36" t="s">
        <v>529</v>
      </c>
      <c r="K10" s="36" t="s">
        <v>75</v>
      </c>
      <c r="L10" s="36" t="s">
        <v>53</v>
      </c>
      <c r="M10" s="36" t="s">
        <v>320</v>
      </c>
      <c r="N10" s="287" t="s">
        <v>621</v>
      </c>
      <c r="O10" s="282" t="s">
        <v>628</v>
      </c>
      <c r="P10" s="179" t="s">
        <v>634</v>
      </c>
    </row>
    <row r="11" spans="1:16" ht="60" customHeight="1" x14ac:dyDescent="0.25">
      <c r="A11" s="313"/>
      <c r="B11" s="7">
        <v>30065</v>
      </c>
      <c r="C11" s="17" t="s">
        <v>124</v>
      </c>
      <c r="D11" s="62">
        <v>9</v>
      </c>
      <c r="F11" s="36" t="s">
        <v>54</v>
      </c>
      <c r="G11" s="36" t="s">
        <v>54</v>
      </c>
      <c r="H11" s="36" t="s">
        <v>55</v>
      </c>
      <c r="I11" s="36" t="s">
        <v>54</v>
      </c>
      <c r="J11" s="36" t="s">
        <v>56</v>
      </c>
      <c r="K11" s="36" t="s">
        <v>57</v>
      </c>
      <c r="L11" s="36" t="s">
        <v>58</v>
      </c>
      <c r="M11" s="37" t="s">
        <v>329</v>
      </c>
      <c r="N11" s="287" t="s">
        <v>621</v>
      </c>
      <c r="O11" s="37" t="s">
        <v>345</v>
      </c>
      <c r="P11" s="196" t="s">
        <v>498</v>
      </c>
    </row>
    <row r="12" spans="1:16" ht="54" customHeight="1" thickBot="1" x14ac:dyDescent="0.3">
      <c r="A12" s="313"/>
      <c r="B12" s="7">
        <v>30527</v>
      </c>
      <c r="C12" s="17" t="s">
        <v>312</v>
      </c>
      <c r="D12" s="61">
        <v>1</v>
      </c>
      <c r="F12" s="36" t="s">
        <v>519</v>
      </c>
      <c r="G12" s="36" t="s">
        <v>519</v>
      </c>
      <c r="H12" s="36" t="s">
        <v>520</v>
      </c>
      <c r="I12" s="38"/>
      <c r="J12" s="38"/>
      <c r="K12" s="38"/>
      <c r="L12" s="38"/>
      <c r="M12" s="38"/>
      <c r="N12" s="287" t="s">
        <v>621</v>
      </c>
      <c r="O12" s="36" t="s">
        <v>327</v>
      </c>
      <c r="P12" s="196"/>
    </row>
    <row r="13" spans="1:16" ht="15.75" thickTop="1" x14ac:dyDescent="0.25">
      <c r="A13" s="313"/>
      <c r="B13" s="7"/>
      <c r="C13" s="17"/>
      <c r="D13" s="64">
        <f>SUM(D7:D12)</f>
        <v>28</v>
      </c>
    </row>
    <row r="14" spans="1:16" x14ac:dyDescent="0.25">
      <c r="A14" s="313"/>
      <c r="B14" s="7"/>
      <c r="C14" s="10" t="s">
        <v>8</v>
      </c>
      <c r="D14" s="61"/>
    </row>
    <row r="15" spans="1:16" ht="143.25" customHeight="1" x14ac:dyDescent="0.25">
      <c r="A15" s="313"/>
      <c r="B15" s="7">
        <v>30063</v>
      </c>
      <c r="C15" s="17" t="s">
        <v>125</v>
      </c>
      <c r="D15" s="62">
        <v>7</v>
      </c>
      <c r="F15" s="36" t="s">
        <v>59</v>
      </c>
      <c r="G15" s="36" t="s">
        <v>59</v>
      </c>
      <c r="H15" s="36" t="s">
        <v>60</v>
      </c>
      <c r="I15" s="38" t="s">
        <v>554</v>
      </c>
      <c r="J15" s="36" t="s">
        <v>620</v>
      </c>
      <c r="K15" s="38"/>
      <c r="L15" s="36" t="s">
        <v>553</v>
      </c>
      <c r="M15" s="38"/>
      <c r="N15" s="287" t="s">
        <v>621</v>
      </c>
      <c r="O15" s="282" t="s">
        <v>629</v>
      </c>
      <c r="P15" s="179" t="s">
        <v>635</v>
      </c>
    </row>
    <row r="16" spans="1:16" x14ac:dyDescent="0.25">
      <c r="A16" s="313"/>
      <c r="B16" s="324">
        <v>30066</v>
      </c>
      <c r="C16" s="325" t="s">
        <v>126</v>
      </c>
      <c r="D16" s="62">
        <v>3</v>
      </c>
      <c r="F16" s="295" t="s">
        <v>61</v>
      </c>
      <c r="G16" s="295" t="s">
        <v>61</v>
      </c>
      <c r="H16" s="295" t="s">
        <v>62</v>
      </c>
      <c r="I16" s="295" t="s">
        <v>62</v>
      </c>
      <c r="J16" s="295" t="s">
        <v>63</v>
      </c>
      <c r="K16" s="295" t="s">
        <v>182</v>
      </c>
      <c r="L16" s="295" t="s">
        <v>65</v>
      </c>
      <c r="M16" s="319" t="s">
        <v>331</v>
      </c>
      <c r="N16" s="287"/>
      <c r="O16" s="319" t="s">
        <v>345</v>
      </c>
      <c r="P16" s="333" t="s">
        <v>352</v>
      </c>
    </row>
    <row r="17" spans="1:17" ht="51" customHeight="1" x14ac:dyDescent="0.25">
      <c r="A17" s="313"/>
      <c r="B17" s="324"/>
      <c r="C17" s="325"/>
      <c r="D17" s="62">
        <v>5</v>
      </c>
      <c r="F17" s="296"/>
      <c r="G17" s="296"/>
      <c r="H17" s="296"/>
      <c r="I17" s="296"/>
      <c r="J17" s="296"/>
      <c r="K17" s="296"/>
      <c r="L17" s="296"/>
      <c r="M17" s="320" t="s">
        <v>321</v>
      </c>
      <c r="N17" s="287" t="s">
        <v>621</v>
      </c>
      <c r="O17" s="320"/>
      <c r="P17" s="332"/>
    </row>
    <row r="18" spans="1:17" ht="59.1" customHeight="1" x14ac:dyDescent="0.25">
      <c r="A18" s="313"/>
      <c r="B18" s="11">
        <v>30428</v>
      </c>
      <c r="C18" s="17" t="s">
        <v>127</v>
      </c>
      <c r="D18" s="62">
        <v>6</v>
      </c>
      <c r="F18" s="36" t="s">
        <v>66</v>
      </c>
      <c r="G18" s="36" t="s">
        <v>66</v>
      </c>
      <c r="H18" s="36" t="s">
        <v>67</v>
      </c>
      <c r="I18" s="36" t="s">
        <v>66</v>
      </c>
      <c r="J18" s="37" t="s">
        <v>332</v>
      </c>
      <c r="K18" s="38"/>
      <c r="L18" s="38"/>
      <c r="M18" s="38"/>
      <c r="N18" s="287" t="s">
        <v>621</v>
      </c>
      <c r="O18" s="37" t="s">
        <v>579</v>
      </c>
      <c r="P18" s="179" t="s">
        <v>583</v>
      </c>
    </row>
    <row r="19" spans="1:17" ht="92.25" customHeight="1" x14ac:dyDescent="0.25">
      <c r="A19" s="313"/>
      <c r="B19" s="11">
        <v>30424</v>
      </c>
      <c r="C19" s="17" t="s">
        <v>12</v>
      </c>
      <c r="D19" s="62">
        <v>6</v>
      </c>
      <c r="F19" s="36" t="s">
        <v>68</v>
      </c>
      <c r="G19" s="36" t="s">
        <v>68</v>
      </c>
      <c r="H19" s="36" t="s">
        <v>68</v>
      </c>
      <c r="I19" s="36" t="s">
        <v>68</v>
      </c>
      <c r="J19" s="36" t="s">
        <v>68</v>
      </c>
      <c r="K19" s="36" t="s">
        <v>68</v>
      </c>
      <c r="L19" s="38"/>
      <c r="M19" s="37" t="s">
        <v>334</v>
      </c>
      <c r="N19" s="287" t="s">
        <v>621</v>
      </c>
      <c r="O19" s="188"/>
      <c r="P19" s="180"/>
    </row>
    <row r="20" spans="1:17" ht="45.75" thickBot="1" x14ac:dyDescent="0.3">
      <c r="A20" s="313"/>
      <c r="B20" s="7"/>
      <c r="C20" s="65" t="s">
        <v>128</v>
      </c>
      <c r="D20" s="63">
        <v>4</v>
      </c>
      <c r="F20" s="36" t="s">
        <v>69</v>
      </c>
      <c r="G20" s="36" t="s">
        <v>69</v>
      </c>
      <c r="H20" s="36" t="s">
        <v>69</v>
      </c>
      <c r="I20" s="36" t="s">
        <v>69</v>
      </c>
      <c r="J20" s="36" t="s">
        <v>69</v>
      </c>
      <c r="K20" s="36" t="s">
        <v>69</v>
      </c>
      <c r="L20" s="36" t="s">
        <v>69</v>
      </c>
      <c r="M20" s="36" t="s">
        <v>315</v>
      </c>
      <c r="N20" s="287" t="s">
        <v>621</v>
      </c>
      <c r="O20" s="36" t="s">
        <v>496</v>
      </c>
      <c r="P20" s="168"/>
    </row>
    <row r="21" spans="1:17" ht="15.75" thickTop="1" x14ac:dyDescent="0.25">
      <c r="A21" s="313"/>
      <c r="B21" s="7"/>
      <c r="C21" s="12"/>
      <c r="D21" s="64">
        <f>SUM(D15:D20)</f>
        <v>31</v>
      </c>
      <c r="O21" s="248"/>
    </row>
    <row r="22" spans="1:17" x14ac:dyDescent="0.25">
      <c r="A22" s="314"/>
      <c r="B22" s="15"/>
      <c r="C22" s="66" t="s">
        <v>14</v>
      </c>
      <c r="D22" s="67">
        <f>SUM(D13+D21)</f>
        <v>59</v>
      </c>
    </row>
    <row r="23" spans="1:17" x14ac:dyDescent="0.25">
      <c r="A23" s="312" t="s">
        <v>15</v>
      </c>
      <c r="B23" s="3"/>
      <c r="C23" s="68" t="s">
        <v>4</v>
      </c>
      <c r="D23" s="61"/>
    </row>
    <row r="24" spans="1:17" ht="87" customHeight="1" x14ac:dyDescent="0.25">
      <c r="A24" s="313"/>
      <c r="B24" s="7">
        <v>30001</v>
      </c>
      <c r="C24" s="17" t="s">
        <v>129</v>
      </c>
      <c r="D24" s="62">
        <v>8</v>
      </c>
      <c r="F24" s="36" t="s">
        <v>72</v>
      </c>
      <c r="G24" s="36" t="s">
        <v>72</v>
      </c>
      <c r="H24" s="36" t="s">
        <v>73</v>
      </c>
      <c r="I24" s="36" t="s">
        <v>531</v>
      </c>
      <c r="J24" s="36" t="s">
        <v>494</v>
      </c>
      <c r="K24" s="36" t="s">
        <v>74</v>
      </c>
      <c r="L24" s="40" t="s">
        <v>76</v>
      </c>
      <c r="M24" s="37" t="s">
        <v>335</v>
      </c>
      <c r="N24" s="41"/>
      <c r="O24" s="282" t="s">
        <v>628</v>
      </c>
      <c r="P24" s="179" t="s">
        <v>566</v>
      </c>
    </row>
    <row r="25" spans="1:17" ht="80.45" customHeight="1" x14ac:dyDescent="0.25">
      <c r="A25" s="313"/>
      <c r="B25" s="7">
        <v>30067</v>
      </c>
      <c r="C25" s="17" t="s">
        <v>130</v>
      </c>
      <c r="D25" s="62">
        <v>6</v>
      </c>
      <c r="F25" s="36" t="s">
        <v>77</v>
      </c>
      <c r="G25" s="36" t="s">
        <v>77</v>
      </c>
      <c r="H25" s="36" t="s">
        <v>78</v>
      </c>
      <c r="I25" s="37" t="s">
        <v>336</v>
      </c>
      <c r="J25" s="36" t="s">
        <v>79</v>
      </c>
      <c r="K25" s="36" t="s">
        <v>80</v>
      </c>
      <c r="L25" s="38"/>
      <c r="M25" s="41"/>
      <c r="N25" s="41"/>
      <c r="O25" s="183"/>
      <c r="P25" s="180"/>
    </row>
    <row r="26" spans="1:17" ht="111" customHeight="1" x14ac:dyDescent="0.25">
      <c r="A26" s="313"/>
      <c r="B26" s="11">
        <v>30426</v>
      </c>
      <c r="C26" s="83" t="s">
        <v>131</v>
      </c>
      <c r="D26" s="62">
        <v>5</v>
      </c>
      <c r="F26" s="36" t="s">
        <v>81</v>
      </c>
      <c r="G26" s="36" t="s">
        <v>81</v>
      </c>
      <c r="H26" s="36" t="s">
        <v>84</v>
      </c>
      <c r="I26" s="36" t="s">
        <v>81</v>
      </c>
      <c r="J26" s="37" t="s">
        <v>337</v>
      </c>
      <c r="K26" s="38"/>
      <c r="L26" s="37" t="s">
        <v>338</v>
      </c>
      <c r="M26" s="41"/>
      <c r="N26" s="290"/>
      <c r="O26" s="273" t="s">
        <v>624</v>
      </c>
      <c r="P26" s="179" t="s">
        <v>577</v>
      </c>
      <c r="Q26" s="283"/>
    </row>
    <row r="27" spans="1:17" ht="57.6" customHeight="1" x14ac:dyDescent="0.25">
      <c r="A27" s="313"/>
      <c r="B27" s="7">
        <v>30006</v>
      </c>
      <c r="C27" s="84" t="s">
        <v>132</v>
      </c>
      <c r="D27" s="63">
        <v>6</v>
      </c>
      <c r="F27" s="36" t="s">
        <v>85</v>
      </c>
      <c r="G27" s="36" t="s">
        <v>85</v>
      </c>
      <c r="H27" s="36" t="s">
        <v>86</v>
      </c>
      <c r="I27" s="36" t="s">
        <v>87</v>
      </c>
      <c r="J27" s="38"/>
      <c r="K27" s="38"/>
      <c r="L27" s="37" t="s">
        <v>339</v>
      </c>
      <c r="M27" s="41"/>
      <c r="N27" s="41"/>
      <c r="O27" s="165"/>
      <c r="P27" s="179" t="s">
        <v>158</v>
      </c>
    </row>
    <row r="28" spans="1:17" ht="74.25" customHeight="1" thickBot="1" x14ac:dyDescent="0.3">
      <c r="A28" s="313"/>
      <c r="B28" s="7">
        <v>30048</v>
      </c>
      <c r="C28" s="17" t="s">
        <v>133</v>
      </c>
      <c r="D28" s="63">
        <v>6</v>
      </c>
      <c r="F28" s="36" t="s">
        <v>88</v>
      </c>
      <c r="G28" s="36" t="s">
        <v>88</v>
      </c>
      <c r="H28" s="36" t="s">
        <v>89</v>
      </c>
      <c r="I28" s="36" t="s">
        <v>88</v>
      </c>
      <c r="J28" s="37" t="s">
        <v>341</v>
      </c>
      <c r="K28" s="36" t="s">
        <v>159</v>
      </c>
      <c r="L28" s="37" t="s">
        <v>381</v>
      </c>
      <c r="M28" s="41"/>
      <c r="N28" s="41"/>
      <c r="O28" s="37" t="s">
        <v>342</v>
      </c>
      <c r="P28" s="180"/>
    </row>
    <row r="29" spans="1:17" ht="15.75" thickTop="1" x14ac:dyDescent="0.25">
      <c r="A29" s="313"/>
      <c r="B29" s="7"/>
      <c r="C29" s="85"/>
      <c r="D29" s="64">
        <f>SUM(D24:D28)</f>
        <v>31</v>
      </c>
    </row>
    <row r="30" spans="1:17" x14ac:dyDescent="0.25">
      <c r="A30" s="313"/>
      <c r="B30" s="7"/>
      <c r="C30" s="69" t="s">
        <v>8</v>
      </c>
      <c r="D30" s="70"/>
    </row>
    <row r="31" spans="1:17" ht="99" customHeight="1" x14ac:dyDescent="0.25">
      <c r="A31" s="313"/>
      <c r="B31" s="11">
        <v>30427</v>
      </c>
      <c r="C31" s="86" t="s">
        <v>134</v>
      </c>
      <c r="D31" s="70">
        <v>5</v>
      </c>
      <c r="F31" s="36" t="s">
        <v>82</v>
      </c>
      <c r="G31" s="36" t="s">
        <v>82</v>
      </c>
      <c r="H31" s="36" t="s">
        <v>83</v>
      </c>
      <c r="I31" s="36" t="s">
        <v>82</v>
      </c>
      <c r="J31" s="38"/>
      <c r="K31" s="38"/>
      <c r="L31" s="37" t="s">
        <v>338</v>
      </c>
      <c r="M31" s="41"/>
      <c r="N31" s="290"/>
      <c r="O31" s="273" t="s">
        <v>624</v>
      </c>
      <c r="P31" s="179" t="s">
        <v>578</v>
      </c>
    </row>
    <row r="32" spans="1:17" ht="53.1" customHeight="1" x14ac:dyDescent="0.25">
      <c r="A32" s="313"/>
      <c r="B32" s="7">
        <v>30056</v>
      </c>
      <c r="C32" s="20" t="s">
        <v>135</v>
      </c>
      <c r="D32" s="62">
        <v>6</v>
      </c>
      <c r="F32" s="38"/>
      <c r="G32" s="38"/>
      <c r="H32" s="36" t="s">
        <v>528</v>
      </c>
      <c r="I32" s="38"/>
      <c r="J32" s="38"/>
      <c r="K32" s="36" t="s">
        <v>545</v>
      </c>
      <c r="L32" s="38"/>
      <c r="M32" s="188"/>
      <c r="N32" s="188"/>
      <c r="O32" s="188"/>
      <c r="P32" s="180"/>
    </row>
    <row r="33" spans="1:16" ht="60" customHeight="1" x14ac:dyDescent="0.25">
      <c r="A33" s="313"/>
      <c r="B33" s="76" t="s">
        <v>593</v>
      </c>
      <c r="C33" s="17" t="s">
        <v>33</v>
      </c>
      <c r="D33" s="62">
        <v>6</v>
      </c>
      <c r="F33" s="36" t="s">
        <v>592</v>
      </c>
      <c r="G33" s="88"/>
      <c r="H33" s="88"/>
      <c r="I33" s="36" t="s">
        <v>164</v>
      </c>
      <c r="J33" s="88"/>
      <c r="K33" s="88"/>
      <c r="L33" s="37" t="s">
        <v>355</v>
      </c>
      <c r="M33" s="165"/>
      <c r="N33" s="165"/>
      <c r="O33" s="165"/>
      <c r="P33" s="180"/>
    </row>
    <row r="34" spans="1:16" ht="65.099999999999994" customHeight="1" x14ac:dyDescent="0.25">
      <c r="A34" s="313"/>
      <c r="B34" s="7">
        <v>30017</v>
      </c>
      <c r="C34" s="17" t="s">
        <v>137</v>
      </c>
      <c r="D34" s="62">
        <v>6</v>
      </c>
      <c r="F34" s="36" t="s">
        <v>103</v>
      </c>
      <c r="G34" s="36" t="s">
        <v>103</v>
      </c>
      <c r="H34" s="36" t="s">
        <v>104</v>
      </c>
      <c r="I34" s="36" t="s">
        <v>121</v>
      </c>
      <c r="J34" s="38"/>
      <c r="K34" s="38"/>
      <c r="L34" s="37" t="s">
        <v>350</v>
      </c>
      <c r="M34" s="165"/>
      <c r="N34" s="165"/>
      <c r="O34" s="165"/>
      <c r="P34" s="179" t="s">
        <v>353</v>
      </c>
    </row>
    <row r="35" spans="1:16" ht="45" x14ac:dyDescent="0.25">
      <c r="A35" s="313"/>
      <c r="B35" s="7">
        <v>30288</v>
      </c>
      <c r="C35" s="87" t="s">
        <v>138</v>
      </c>
      <c r="D35" s="71">
        <v>1</v>
      </c>
      <c r="F35" s="36" t="s">
        <v>94</v>
      </c>
      <c r="G35" s="36" t="s">
        <v>94</v>
      </c>
      <c r="H35" s="36" t="s">
        <v>95</v>
      </c>
      <c r="I35" s="36" t="s">
        <v>94</v>
      </c>
      <c r="J35" s="38"/>
      <c r="K35" s="36" t="s">
        <v>96</v>
      </c>
      <c r="L35" s="40" t="s">
        <v>97</v>
      </c>
      <c r="M35" s="36" t="s">
        <v>322</v>
      </c>
      <c r="N35" s="165"/>
      <c r="O35" s="183"/>
      <c r="P35" s="180"/>
    </row>
    <row r="36" spans="1:16" ht="19.5" thickBot="1" x14ac:dyDescent="0.3">
      <c r="A36" s="313"/>
      <c r="B36" s="7"/>
      <c r="C36" s="12" t="s">
        <v>139</v>
      </c>
      <c r="D36" s="63">
        <v>4</v>
      </c>
      <c r="F36" s="24"/>
      <c r="G36" s="24"/>
      <c r="H36" s="24"/>
      <c r="I36" s="24"/>
      <c r="J36" s="24"/>
      <c r="K36" s="24"/>
      <c r="L36" s="58"/>
      <c r="M36" s="197" t="s">
        <v>317</v>
      </c>
      <c r="N36" s="165"/>
      <c r="O36" s="189"/>
      <c r="P36" s="181"/>
    </row>
    <row r="37" spans="1:16" ht="15.75" thickTop="1" x14ac:dyDescent="0.25">
      <c r="A37" s="313"/>
      <c r="B37" s="7"/>
      <c r="C37" s="12"/>
      <c r="D37" s="64">
        <f>SUM(D31:D36)</f>
        <v>28</v>
      </c>
    </row>
    <row r="38" spans="1:16" x14ac:dyDescent="0.25">
      <c r="A38" s="314"/>
      <c r="B38" s="15"/>
      <c r="C38" s="66" t="s">
        <v>28</v>
      </c>
      <c r="D38" s="72">
        <f>SUM(D29+D37)</f>
        <v>59</v>
      </c>
    </row>
    <row r="39" spans="1:16" x14ac:dyDescent="0.25">
      <c r="A39" s="312" t="s">
        <v>29</v>
      </c>
      <c r="B39" s="19"/>
      <c r="C39" s="16" t="s">
        <v>4</v>
      </c>
      <c r="D39" s="73"/>
    </row>
    <row r="40" spans="1:16" x14ac:dyDescent="0.25">
      <c r="A40" s="313"/>
      <c r="B40" s="321">
        <v>30280</v>
      </c>
      <c r="C40" s="326" t="s">
        <v>140</v>
      </c>
      <c r="D40" s="70">
        <v>4</v>
      </c>
      <c r="F40" s="310"/>
      <c r="G40" s="310"/>
      <c r="H40" s="310"/>
      <c r="I40" s="310"/>
      <c r="J40" s="310"/>
      <c r="K40" s="310"/>
      <c r="L40" s="310"/>
      <c r="M40" s="185"/>
      <c r="N40" s="279"/>
      <c r="O40" s="185"/>
      <c r="P40" s="331"/>
    </row>
    <row r="41" spans="1:16" ht="14.25" customHeight="1" x14ac:dyDescent="0.25">
      <c r="A41" s="313"/>
      <c r="B41" s="321"/>
      <c r="C41" s="327"/>
      <c r="D41" s="70">
        <v>2</v>
      </c>
      <c r="F41" s="311"/>
      <c r="G41" s="311"/>
      <c r="H41" s="311"/>
      <c r="I41" s="311"/>
      <c r="J41" s="311"/>
      <c r="K41" s="311"/>
      <c r="L41" s="311"/>
      <c r="M41" s="186"/>
      <c r="N41" s="280"/>
      <c r="O41" s="186"/>
      <c r="P41" s="332"/>
    </row>
    <row r="42" spans="1:16" ht="45" x14ac:dyDescent="0.25">
      <c r="A42" s="313"/>
      <c r="B42" s="74">
        <v>30281</v>
      </c>
      <c r="C42" s="17" t="s">
        <v>141</v>
      </c>
      <c r="D42" s="62">
        <v>2</v>
      </c>
      <c r="F42" s="38"/>
      <c r="G42" s="38"/>
      <c r="H42" s="36" t="s">
        <v>98</v>
      </c>
      <c r="I42" s="38"/>
      <c r="J42" s="38"/>
      <c r="K42" s="38"/>
      <c r="L42" s="40" t="s">
        <v>97</v>
      </c>
      <c r="M42" s="183"/>
      <c r="N42" s="183"/>
      <c r="O42" s="183"/>
      <c r="P42" s="180"/>
    </row>
    <row r="43" spans="1:16" ht="63.75" customHeight="1" x14ac:dyDescent="0.25">
      <c r="A43" s="313"/>
      <c r="B43" s="322">
        <v>30443</v>
      </c>
      <c r="C43" s="304" t="s">
        <v>136</v>
      </c>
      <c r="D43" s="329">
        <v>6</v>
      </c>
      <c r="F43" s="38"/>
      <c r="G43" s="38"/>
      <c r="H43" s="37" t="s">
        <v>542</v>
      </c>
      <c r="I43" s="38"/>
      <c r="J43" s="38"/>
      <c r="K43" s="38"/>
      <c r="L43" s="38"/>
      <c r="M43" s="188"/>
      <c r="N43" s="188"/>
      <c r="O43" s="188"/>
      <c r="P43" s="180"/>
    </row>
    <row r="44" spans="1:16" ht="55.5" customHeight="1" x14ac:dyDescent="0.25">
      <c r="A44" s="313"/>
      <c r="B44" s="323"/>
      <c r="C44" s="305"/>
      <c r="D44" s="330"/>
      <c r="F44" s="38"/>
      <c r="G44" s="38"/>
      <c r="H44" s="36" t="s">
        <v>555</v>
      </c>
      <c r="I44" s="38"/>
      <c r="J44" s="38"/>
      <c r="K44" s="38"/>
      <c r="L44" s="38"/>
      <c r="M44" s="188"/>
      <c r="N44" s="188"/>
      <c r="O44" s="188"/>
      <c r="P44" s="252"/>
    </row>
    <row r="45" spans="1:16" x14ac:dyDescent="0.25">
      <c r="A45" s="313"/>
      <c r="B45" s="75"/>
      <c r="C45" s="17" t="s">
        <v>594</v>
      </c>
      <c r="D45" s="62">
        <v>24</v>
      </c>
    </row>
    <row r="46" spans="1:16" ht="71.25" customHeight="1" x14ac:dyDescent="0.25">
      <c r="A46" s="313"/>
      <c r="B46" s="76">
        <v>30153</v>
      </c>
      <c r="C46" s="17" t="s">
        <v>142</v>
      </c>
      <c r="D46" s="62">
        <v>6</v>
      </c>
      <c r="F46" s="36" t="s">
        <v>160</v>
      </c>
      <c r="G46" s="88"/>
      <c r="H46" s="88"/>
      <c r="I46" s="36" t="s">
        <v>160</v>
      </c>
      <c r="J46" s="37" t="s">
        <v>354</v>
      </c>
      <c r="K46" s="88"/>
      <c r="L46" s="88"/>
      <c r="M46" s="188"/>
      <c r="N46" s="188"/>
      <c r="O46" s="188"/>
      <c r="P46" s="180"/>
    </row>
    <row r="47" spans="1:16" ht="45.6" customHeight="1" x14ac:dyDescent="0.25">
      <c r="A47" s="313"/>
      <c r="B47" s="76">
        <v>30152</v>
      </c>
      <c r="C47" s="17" t="s">
        <v>143</v>
      </c>
      <c r="D47" s="62">
        <v>6</v>
      </c>
      <c r="F47" s="36" t="s">
        <v>161</v>
      </c>
      <c r="G47" s="88"/>
      <c r="H47" s="88"/>
      <c r="I47" s="36" t="s">
        <v>163</v>
      </c>
      <c r="J47" s="88"/>
      <c r="K47" s="36" t="s">
        <v>486</v>
      </c>
      <c r="L47" s="88"/>
      <c r="M47" s="188"/>
      <c r="N47" s="188"/>
      <c r="O47" s="188"/>
      <c r="P47" s="180"/>
    </row>
    <row r="48" spans="1:16" ht="45" x14ac:dyDescent="0.25">
      <c r="A48" s="313"/>
      <c r="B48" s="76">
        <v>30154</v>
      </c>
      <c r="C48" s="17" t="s">
        <v>144</v>
      </c>
      <c r="D48" s="62">
        <v>6</v>
      </c>
      <c r="F48" s="36" t="s">
        <v>162</v>
      </c>
      <c r="G48" s="88"/>
      <c r="H48" s="88"/>
      <c r="I48" s="88"/>
      <c r="J48" s="88"/>
      <c r="K48" s="88"/>
      <c r="L48" s="88"/>
      <c r="M48" s="188"/>
      <c r="N48" s="188"/>
      <c r="O48" s="188"/>
      <c r="P48" s="180"/>
    </row>
    <row r="49" spans="1:16" ht="50.25" customHeight="1" thickBot="1" x14ac:dyDescent="0.3">
      <c r="A49" s="313"/>
      <c r="B49" s="76" t="s">
        <v>588</v>
      </c>
      <c r="C49" s="17" t="s">
        <v>595</v>
      </c>
      <c r="D49" s="62">
        <v>6</v>
      </c>
      <c r="F49" s="36" t="s">
        <v>591</v>
      </c>
      <c r="G49" s="88"/>
      <c r="H49" s="88"/>
      <c r="I49" s="36" t="s">
        <v>591</v>
      </c>
      <c r="J49" s="88"/>
      <c r="K49" s="88"/>
      <c r="L49" s="88"/>
      <c r="M49" s="188"/>
      <c r="N49" s="188"/>
      <c r="O49" s="188"/>
      <c r="P49" s="180"/>
    </row>
    <row r="50" spans="1:16" ht="15.75" thickTop="1" x14ac:dyDescent="0.25">
      <c r="A50" s="313"/>
      <c r="B50" s="76"/>
      <c r="C50" s="77"/>
      <c r="D50" s="9">
        <f>SUM(D40:D45)</f>
        <v>38</v>
      </c>
    </row>
    <row r="51" spans="1:16" x14ac:dyDescent="0.25">
      <c r="A51" s="313"/>
      <c r="B51" s="7"/>
      <c r="C51" s="78" t="s">
        <v>8</v>
      </c>
      <c r="D51" s="61"/>
    </row>
    <row r="52" spans="1:16" ht="45" x14ac:dyDescent="0.25">
      <c r="A52" s="313"/>
      <c r="B52" s="74">
        <v>30282</v>
      </c>
      <c r="C52" s="17" t="s">
        <v>146</v>
      </c>
      <c r="D52" s="62">
        <v>2</v>
      </c>
      <c r="F52" s="88"/>
      <c r="G52" s="88"/>
      <c r="H52" s="36" t="s">
        <v>166</v>
      </c>
      <c r="I52" s="88"/>
      <c r="J52" s="88"/>
      <c r="K52" s="88"/>
      <c r="L52" s="88"/>
      <c r="M52" s="88"/>
      <c r="N52" s="88"/>
      <c r="O52" s="188"/>
      <c r="P52" s="180"/>
    </row>
    <row r="53" spans="1:16" ht="45" x14ac:dyDescent="0.25">
      <c r="A53" s="313"/>
      <c r="B53" s="79">
        <v>30012</v>
      </c>
      <c r="C53" s="17" t="s">
        <v>147</v>
      </c>
      <c r="D53" s="62">
        <v>6</v>
      </c>
      <c r="F53" s="36" t="s">
        <v>165</v>
      </c>
      <c r="G53" s="88"/>
      <c r="H53" s="36" t="s">
        <v>167</v>
      </c>
      <c r="I53" s="36" t="s">
        <v>168</v>
      </c>
      <c r="J53" s="88"/>
      <c r="K53" s="88"/>
      <c r="L53" s="88"/>
      <c r="M53" s="88"/>
      <c r="N53" s="88"/>
      <c r="O53" s="188"/>
      <c r="P53" s="180"/>
    </row>
    <row r="54" spans="1:16" ht="15" customHeight="1" x14ac:dyDescent="0.25">
      <c r="A54" s="313"/>
      <c r="B54" s="324">
        <v>30058</v>
      </c>
      <c r="C54" s="328" t="s">
        <v>148</v>
      </c>
      <c r="D54" s="70">
        <v>4</v>
      </c>
      <c r="F54" s="295" t="s">
        <v>108</v>
      </c>
      <c r="G54" s="295" t="s">
        <v>108</v>
      </c>
      <c r="H54" s="295" t="s">
        <v>109</v>
      </c>
      <c r="I54" s="295" t="s">
        <v>108</v>
      </c>
      <c r="J54" s="319" t="s">
        <v>356</v>
      </c>
      <c r="K54" s="295" t="s">
        <v>169</v>
      </c>
      <c r="L54" s="310"/>
      <c r="M54" s="310"/>
      <c r="N54" s="276"/>
      <c r="O54" s="319" t="s">
        <v>499</v>
      </c>
      <c r="P54" s="336" t="s">
        <v>157</v>
      </c>
    </row>
    <row r="55" spans="1:16" ht="40.5" customHeight="1" x14ac:dyDescent="0.25">
      <c r="A55" s="313"/>
      <c r="B55" s="324"/>
      <c r="C55" s="327"/>
      <c r="D55" s="62">
        <v>3</v>
      </c>
      <c r="F55" s="296"/>
      <c r="G55" s="296"/>
      <c r="H55" s="296"/>
      <c r="I55" s="296"/>
      <c r="J55" s="320"/>
      <c r="K55" s="296"/>
      <c r="L55" s="311"/>
      <c r="M55" s="311"/>
      <c r="N55" s="277"/>
      <c r="O55" s="320"/>
      <c r="P55" s="336"/>
    </row>
    <row r="56" spans="1:16" x14ac:dyDescent="0.25">
      <c r="A56" s="313"/>
      <c r="B56" s="7"/>
      <c r="C56" s="17" t="s">
        <v>149</v>
      </c>
      <c r="D56" s="62">
        <v>6</v>
      </c>
      <c r="F56" s="42"/>
      <c r="G56" s="42"/>
      <c r="H56" s="42"/>
      <c r="I56" s="42"/>
      <c r="J56" s="42"/>
      <c r="K56" s="42"/>
      <c r="L56" s="42"/>
      <c r="M56" s="42"/>
      <c r="N56" s="42"/>
      <c r="O56" s="190"/>
      <c r="P56" s="180"/>
    </row>
    <row r="57" spans="1:16" x14ac:dyDescent="0.25">
      <c r="A57" s="313"/>
      <c r="B57" s="7"/>
      <c r="C57" s="17" t="s">
        <v>150</v>
      </c>
      <c r="D57" s="62">
        <v>6</v>
      </c>
      <c r="F57" s="42"/>
      <c r="G57" s="42"/>
      <c r="H57" s="42"/>
      <c r="I57" s="42"/>
      <c r="J57" s="42"/>
      <c r="K57" s="42"/>
      <c r="L57" s="42"/>
      <c r="M57" s="42"/>
      <c r="N57" s="42"/>
      <c r="O57" s="190"/>
      <c r="P57" s="180"/>
    </row>
    <row r="58" spans="1:16" ht="15.75" thickBot="1" x14ac:dyDescent="0.3">
      <c r="A58" s="313"/>
      <c r="B58" s="7"/>
      <c r="C58" s="17" t="s">
        <v>151</v>
      </c>
      <c r="D58" s="80">
        <v>3</v>
      </c>
      <c r="F58" s="42"/>
      <c r="G58" s="42"/>
      <c r="H58" s="42"/>
      <c r="I58" s="42"/>
      <c r="J58" s="42"/>
      <c r="K58" s="42"/>
      <c r="L58" s="42"/>
      <c r="M58" s="42"/>
      <c r="N58" s="42"/>
      <c r="O58" s="190"/>
      <c r="P58" s="180"/>
    </row>
    <row r="59" spans="1:16" ht="15.75" thickTop="1" x14ac:dyDescent="0.25">
      <c r="A59" s="313"/>
      <c r="B59" s="7"/>
      <c r="C59" s="17"/>
      <c r="D59" s="81">
        <f>SUM(D52:D58)</f>
        <v>30</v>
      </c>
    </row>
    <row r="60" spans="1:16" x14ac:dyDescent="0.25">
      <c r="A60" s="314"/>
      <c r="B60" s="15"/>
      <c r="C60" s="66" t="s">
        <v>40</v>
      </c>
      <c r="D60" s="82">
        <f>SUM(D50+D59)</f>
        <v>68</v>
      </c>
    </row>
    <row r="61" spans="1:16" x14ac:dyDescent="0.25">
      <c r="A61" s="54"/>
      <c r="B61" s="306" t="s">
        <v>41</v>
      </c>
      <c r="C61" s="307"/>
      <c r="D61" s="55">
        <f>SUM(D38,D22,D60)</f>
        <v>186</v>
      </c>
    </row>
  </sheetData>
  <mergeCells count="54">
    <mergeCell ref="P7:P9"/>
    <mergeCell ref="B61:C61"/>
    <mergeCell ref="F7:F9"/>
    <mergeCell ref="G7:G9"/>
    <mergeCell ref="H7:H9"/>
    <mergeCell ref="I7:I9"/>
    <mergeCell ref="F40:F41"/>
    <mergeCell ref="F54:F55"/>
    <mergeCell ref="H54:H55"/>
    <mergeCell ref="G54:G55"/>
    <mergeCell ref="I54:I55"/>
    <mergeCell ref="G40:G41"/>
    <mergeCell ref="H40:H41"/>
    <mergeCell ref="I40:I41"/>
    <mergeCell ref="P16:P17"/>
    <mergeCell ref="P54:P55"/>
    <mergeCell ref="M54:M55"/>
    <mergeCell ref="D43:D44"/>
    <mergeCell ref="J54:J55"/>
    <mergeCell ref="L40:L41"/>
    <mergeCell ref="P40:P41"/>
    <mergeCell ref="K54:K55"/>
    <mergeCell ref="L54:L55"/>
    <mergeCell ref="J40:J41"/>
    <mergeCell ref="K40:K41"/>
    <mergeCell ref="O54:O55"/>
    <mergeCell ref="C40:C41"/>
    <mergeCell ref="B54:B55"/>
    <mergeCell ref="C54:C55"/>
    <mergeCell ref="K16:K17"/>
    <mergeCell ref="L16:L17"/>
    <mergeCell ref="A39:A60"/>
    <mergeCell ref="B40:B41"/>
    <mergeCell ref="B43:B44"/>
    <mergeCell ref="C43:C44"/>
    <mergeCell ref="A1:J1"/>
    <mergeCell ref="A6:A22"/>
    <mergeCell ref="B7:B9"/>
    <mergeCell ref="C7:C9"/>
    <mergeCell ref="B16:B17"/>
    <mergeCell ref="C16:C17"/>
    <mergeCell ref="F16:F17"/>
    <mergeCell ref="G16:G17"/>
    <mergeCell ref="H16:H17"/>
    <mergeCell ref="I16:I17"/>
    <mergeCell ref="J16:J17"/>
    <mergeCell ref="J7:J9"/>
    <mergeCell ref="O7:O9"/>
    <mergeCell ref="M7:M9"/>
    <mergeCell ref="K7:K9"/>
    <mergeCell ref="L7:L9"/>
    <mergeCell ref="A23:A38"/>
    <mergeCell ref="O16:O17"/>
    <mergeCell ref="M16:M17"/>
  </mergeCells>
  <pageMargins left="0.70866141732283472" right="0.70866141732283472" top="0.74803149606299213" bottom="0.74803149606299213" header="0.31496062992125984" footer="0.31496062992125984"/>
  <pageSetup paperSize="8" scale="58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8"/>
  <sheetViews>
    <sheetView zoomScale="80" zoomScaleNormal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P5" sqref="P5"/>
    </sheetView>
  </sheetViews>
  <sheetFormatPr defaultRowHeight="15" x14ac:dyDescent="0.25"/>
  <cols>
    <col min="1" max="1" width="5.5703125" customWidth="1"/>
    <col min="2" max="2" width="7.7109375" customWidth="1"/>
    <col min="3" max="3" width="49.85546875" customWidth="1"/>
    <col min="4" max="4" width="8.85546875" customWidth="1"/>
    <col min="5" max="5" width="2.7109375" customWidth="1"/>
    <col min="6" max="6" width="11" customWidth="1"/>
    <col min="7" max="7" width="11.42578125" customWidth="1"/>
    <col min="8" max="8" width="12.7109375" customWidth="1"/>
    <col min="9" max="9" width="13.140625" customWidth="1"/>
    <col min="10" max="10" width="13.28515625" customWidth="1"/>
    <col min="11" max="11" width="12" customWidth="1"/>
    <col min="12" max="14" width="13.42578125" customWidth="1"/>
    <col min="15" max="15" width="25.28515625" style="192" customWidth="1"/>
    <col min="16" max="16" width="34.5703125" style="175" customWidth="1"/>
    <col min="19" max="19" width="13.42578125" customWidth="1"/>
  </cols>
  <sheetData>
    <row r="1" spans="1:16" ht="43.5" customHeight="1" x14ac:dyDescent="0.25">
      <c r="A1" s="300" t="s">
        <v>179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6" ht="16.5" customHeight="1" x14ac:dyDescent="0.25">
      <c r="A2" s="22"/>
      <c r="B2" s="23"/>
      <c r="C2" s="23"/>
      <c r="D2" s="23"/>
      <c r="E2" s="23"/>
      <c r="F2" s="21" t="s">
        <v>43</v>
      </c>
      <c r="G2" s="24"/>
      <c r="H2" s="25" t="s">
        <v>44</v>
      </c>
      <c r="I2" s="23"/>
      <c r="O2"/>
    </row>
    <row r="3" spans="1:16" x14ac:dyDescent="0.25">
      <c r="A3" s="1"/>
      <c r="B3" s="1"/>
      <c r="C3" s="1"/>
      <c r="D3" s="2"/>
      <c r="G3" s="26"/>
      <c r="H3" t="s">
        <v>45</v>
      </c>
    </row>
    <row r="4" spans="1:16" x14ac:dyDescent="0.25">
      <c r="A4" s="1"/>
      <c r="B4" s="1"/>
      <c r="C4" s="1"/>
      <c r="D4" s="2"/>
      <c r="G4" s="38"/>
      <c r="H4" t="s">
        <v>119</v>
      </c>
    </row>
    <row r="5" spans="1:16" ht="48" customHeight="1" x14ac:dyDescent="0.25">
      <c r="A5" s="43" t="s">
        <v>0</v>
      </c>
      <c r="B5" s="43" t="s">
        <v>1</v>
      </c>
      <c r="C5" s="44" t="s">
        <v>2</v>
      </c>
      <c r="D5" s="59" t="s">
        <v>42</v>
      </c>
      <c r="F5" s="27" t="s">
        <v>502</v>
      </c>
      <c r="G5" s="161" t="s">
        <v>587</v>
      </c>
      <c r="H5" s="27" t="s">
        <v>504</v>
      </c>
      <c r="I5" s="27" t="s">
        <v>506</v>
      </c>
      <c r="J5" s="27" t="s">
        <v>507</v>
      </c>
      <c r="K5" s="27" t="s">
        <v>508</v>
      </c>
      <c r="L5" s="27" t="s">
        <v>509</v>
      </c>
      <c r="M5" s="27" t="s">
        <v>511</v>
      </c>
      <c r="N5" s="27" t="s">
        <v>623</v>
      </c>
      <c r="O5" s="184" t="s">
        <v>510</v>
      </c>
      <c r="P5" s="184" t="s">
        <v>52</v>
      </c>
    </row>
    <row r="6" spans="1:16" x14ac:dyDescent="0.25">
      <c r="A6" s="312" t="s">
        <v>3</v>
      </c>
      <c r="B6" s="19"/>
      <c r="C6" s="60" t="s">
        <v>4</v>
      </c>
      <c r="D6" s="61"/>
    </row>
    <row r="7" spans="1:16" ht="27" customHeight="1" x14ac:dyDescent="0.25">
      <c r="A7" s="313"/>
      <c r="B7" s="324">
        <v>30060</v>
      </c>
      <c r="C7" s="325" t="s">
        <v>122</v>
      </c>
      <c r="D7" s="62">
        <v>6</v>
      </c>
      <c r="F7" s="295" t="s">
        <v>152</v>
      </c>
      <c r="G7" s="295" t="s">
        <v>152</v>
      </c>
      <c r="H7" s="295" t="s">
        <v>153</v>
      </c>
      <c r="I7" s="295" t="s">
        <v>154</v>
      </c>
      <c r="J7" s="295" t="s">
        <v>514</v>
      </c>
      <c r="K7" s="310"/>
      <c r="L7" s="295" t="s">
        <v>156</v>
      </c>
      <c r="M7" s="310"/>
      <c r="N7" s="291"/>
      <c r="O7" s="295" t="s">
        <v>512</v>
      </c>
      <c r="P7" s="333"/>
    </row>
    <row r="8" spans="1:16" x14ac:dyDescent="0.25">
      <c r="A8" s="313"/>
      <c r="B8" s="324"/>
      <c r="C8" s="325"/>
      <c r="D8" s="62">
        <v>2</v>
      </c>
      <c r="F8" s="317"/>
      <c r="G8" s="317"/>
      <c r="H8" s="317"/>
      <c r="I8" s="317"/>
      <c r="J8" s="317"/>
      <c r="K8" s="318"/>
      <c r="L8" s="317"/>
      <c r="M8" s="318"/>
      <c r="N8" s="287" t="s">
        <v>621</v>
      </c>
      <c r="O8" s="338"/>
      <c r="P8" s="334"/>
    </row>
    <row r="9" spans="1:16" ht="23.25" customHeight="1" x14ac:dyDescent="0.25">
      <c r="A9" s="313"/>
      <c r="B9" s="324"/>
      <c r="C9" s="325"/>
      <c r="D9" s="62">
        <v>2</v>
      </c>
      <c r="F9" s="296"/>
      <c r="G9" s="296"/>
      <c r="H9" s="296"/>
      <c r="I9" s="296"/>
      <c r="J9" s="296"/>
      <c r="K9" s="311"/>
      <c r="L9" s="296"/>
      <c r="M9" s="311"/>
      <c r="N9" s="287"/>
      <c r="O9" s="339"/>
      <c r="P9" s="335"/>
    </row>
    <row r="10" spans="1:16" ht="106.5" customHeight="1" x14ac:dyDescent="0.25">
      <c r="A10" s="313"/>
      <c r="B10" s="7">
        <v>30062</v>
      </c>
      <c r="C10" s="17" t="s">
        <v>123</v>
      </c>
      <c r="D10" s="62">
        <v>8</v>
      </c>
      <c r="F10" s="36" t="s">
        <v>50</v>
      </c>
      <c r="G10" s="36" t="s">
        <v>50</v>
      </c>
      <c r="H10" s="36" t="s">
        <v>51</v>
      </c>
      <c r="I10" s="37" t="s">
        <v>328</v>
      </c>
      <c r="J10" s="36" t="s">
        <v>529</v>
      </c>
      <c r="K10" s="36" t="s">
        <v>75</v>
      </c>
      <c r="L10" s="36" t="s">
        <v>53</v>
      </c>
      <c r="M10" s="36" t="s">
        <v>320</v>
      </c>
      <c r="N10" s="287" t="s">
        <v>621</v>
      </c>
      <c r="O10" s="282" t="s">
        <v>628</v>
      </c>
      <c r="P10" s="179" t="s">
        <v>636</v>
      </c>
    </row>
    <row r="11" spans="1:16" ht="72" customHeight="1" x14ac:dyDescent="0.25">
      <c r="A11" s="313"/>
      <c r="B11" s="7">
        <v>30065</v>
      </c>
      <c r="C11" s="17" t="s">
        <v>124</v>
      </c>
      <c r="D11" s="62">
        <v>9</v>
      </c>
      <c r="F11" s="36" t="s">
        <v>54</v>
      </c>
      <c r="G11" s="36" t="s">
        <v>54</v>
      </c>
      <c r="H11" s="36" t="s">
        <v>55</v>
      </c>
      <c r="I11" s="36" t="s">
        <v>54</v>
      </c>
      <c r="J11" s="36" t="s">
        <v>56</v>
      </c>
      <c r="K11" s="36" t="s">
        <v>57</v>
      </c>
      <c r="L11" s="36" t="s">
        <v>58</v>
      </c>
      <c r="M11" s="37" t="s">
        <v>329</v>
      </c>
      <c r="N11" s="287" t="s">
        <v>621</v>
      </c>
      <c r="O11" s="37" t="s">
        <v>345</v>
      </c>
      <c r="P11" s="196" t="s">
        <v>357</v>
      </c>
    </row>
    <row r="12" spans="1:16" ht="54" customHeight="1" thickBot="1" x14ac:dyDescent="0.3">
      <c r="A12" s="313"/>
      <c r="B12" s="7">
        <v>30527</v>
      </c>
      <c r="C12" s="17" t="s">
        <v>312</v>
      </c>
      <c r="D12" s="80">
        <v>1</v>
      </c>
      <c r="F12" s="36" t="s">
        <v>519</v>
      </c>
      <c r="G12" s="36" t="s">
        <v>519</v>
      </c>
      <c r="H12" s="36" t="s">
        <v>520</v>
      </c>
      <c r="I12" s="38"/>
      <c r="J12" s="38"/>
      <c r="K12" s="38"/>
      <c r="L12" s="38"/>
      <c r="M12" s="38"/>
      <c r="N12" s="287" t="s">
        <v>621</v>
      </c>
      <c r="O12" s="36" t="s">
        <v>327</v>
      </c>
      <c r="P12" s="196"/>
    </row>
    <row r="13" spans="1:16" ht="15.75" thickTop="1" x14ac:dyDescent="0.25">
      <c r="A13" s="313"/>
      <c r="B13" s="7"/>
      <c r="C13" s="17"/>
      <c r="D13" s="81">
        <f>SUM(D7:D12)</f>
        <v>28</v>
      </c>
    </row>
    <row r="14" spans="1:16" x14ac:dyDescent="0.25">
      <c r="A14" s="313"/>
      <c r="B14" s="7"/>
      <c r="C14" s="10" t="s">
        <v>8</v>
      </c>
      <c r="D14" s="61"/>
    </row>
    <row r="15" spans="1:16" ht="113.25" customHeight="1" x14ac:dyDescent="0.25">
      <c r="A15" s="313"/>
      <c r="B15" s="7">
        <v>30063</v>
      </c>
      <c r="C15" s="17" t="s">
        <v>125</v>
      </c>
      <c r="D15" s="62">
        <v>7</v>
      </c>
      <c r="F15" s="36" t="s">
        <v>59</v>
      </c>
      <c r="G15" s="36" t="s">
        <v>59</v>
      </c>
      <c r="H15" s="36" t="s">
        <v>60</v>
      </c>
      <c r="I15" s="38" t="s">
        <v>554</v>
      </c>
      <c r="J15" s="36" t="s">
        <v>620</v>
      </c>
      <c r="K15" s="88"/>
      <c r="L15" s="36" t="s">
        <v>553</v>
      </c>
      <c r="M15" s="38"/>
      <c r="N15" s="287" t="s">
        <v>621</v>
      </c>
      <c r="O15" s="282" t="s">
        <v>629</v>
      </c>
      <c r="P15" s="179" t="s">
        <v>637</v>
      </c>
    </row>
    <row r="16" spans="1:16" ht="14.45" customHeight="1" x14ac:dyDescent="0.25">
      <c r="A16" s="313"/>
      <c r="B16" s="324">
        <v>30066</v>
      </c>
      <c r="C16" s="325" t="s">
        <v>126</v>
      </c>
      <c r="D16" s="62">
        <v>3</v>
      </c>
      <c r="F16" s="295" t="s">
        <v>61</v>
      </c>
      <c r="G16" s="295" t="s">
        <v>61</v>
      </c>
      <c r="H16" s="295" t="s">
        <v>62</v>
      </c>
      <c r="I16" s="295" t="s">
        <v>62</v>
      </c>
      <c r="J16" s="295" t="s">
        <v>63</v>
      </c>
      <c r="K16" s="295" t="s">
        <v>181</v>
      </c>
      <c r="L16" s="295" t="s">
        <v>65</v>
      </c>
      <c r="M16" s="319" t="s">
        <v>359</v>
      </c>
      <c r="N16" s="287"/>
      <c r="O16" s="319" t="s">
        <v>345</v>
      </c>
      <c r="P16" s="341" t="s">
        <v>358</v>
      </c>
    </row>
    <row r="17" spans="1:16" ht="49.5" customHeight="1" x14ac:dyDescent="0.25">
      <c r="A17" s="313"/>
      <c r="B17" s="324"/>
      <c r="C17" s="325"/>
      <c r="D17" s="62">
        <v>5</v>
      </c>
      <c r="F17" s="296"/>
      <c r="G17" s="296"/>
      <c r="H17" s="296"/>
      <c r="I17" s="296"/>
      <c r="J17" s="296"/>
      <c r="K17" s="296"/>
      <c r="L17" s="296"/>
      <c r="M17" s="320" t="s">
        <v>321</v>
      </c>
      <c r="N17" s="287" t="s">
        <v>621</v>
      </c>
      <c r="O17" s="340"/>
      <c r="P17" s="342"/>
    </row>
    <row r="18" spans="1:16" ht="48" customHeight="1" x14ac:dyDescent="0.25">
      <c r="A18" s="313"/>
      <c r="B18" s="11">
        <v>30428</v>
      </c>
      <c r="C18" s="17" t="s">
        <v>127</v>
      </c>
      <c r="D18" s="62">
        <v>6</v>
      </c>
      <c r="F18" s="36" t="s">
        <v>66</v>
      </c>
      <c r="G18" s="36" t="s">
        <v>66</v>
      </c>
      <c r="H18" s="36" t="s">
        <v>67</v>
      </c>
      <c r="I18" s="36" t="s">
        <v>66</v>
      </c>
      <c r="J18" s="37" t="s">
        <v>360</v>
      </c>
      <c r="K18" s="88"/>
      <c r="L18" s="88"/>
      <c r="M18" s="38"/>
      <c r="N18" s="287" t="s">
        <v>621</v>
      </c>
      <c r="O18" s="37" t="s">
        <v>579</v>
      </c>
      <c r="P18" s="179" t="s">
        <v>584</v>
      </c>
    </row>
    <row r="19" spans="1:16" ht="86.25" customHeight="1" x14ac:dyDescent="0.25">
      <c r="A19" s="313"/>
      <c r="B19" s="11">
        <v>30424</v>
      </c>
      <c r="C19" s="17" t="s">
        <v>12</v>
      </c>
      <c r="D19" s="62">
        <v>6</v>
      </c>
      <c r="F19" s="36" t="s">
        <v>68</v>
      </c>
      <c r="G19" s="36" t="s">
        <v>68</v>
      </c>
      <c r="H19" s="36" t="s">
        <v>68</v>
      </c>
      <c r="I19" s="36" t="s">
        <v>68</v>
      </c>
      <c r="J19" s="36" t="s">
        <v>68</v>
      </c>
      <c r="K19" s="36" t="s">
        <v>68</v>
      </c>
      <c r="L19" s="88"/>
      <c r="M19" s="37" t="s">
        <v>361</v>
      </c>
      <c r="N19" s="287" t="s">
        <v>621</v>
      </c>
      <c r="O19" s="169"/>
      <c r="P19" s="180"/>
    </row>
    <row r="20" spans="1:16" ht="34.5" thickBot="1" x14ac:dyDescent="0.3">
      <c r="A20" s="313"/>
      <c r="B20" s="7"/>
      <c r="C20" s="12" t="s">
        <v>128</v>
      </c>
      <c r="D20" s="80">
        <v>4</v>
      </c>
      <c r="F20" s="36" t="s">
        <v>69</v>
      </c>
      <c r="G20" s="36" t="s">
        <v>69</v>
      </c>
      <c r="H20" s="36" t="s">
        <v>69</v>
      </c>
      <c r="I20" s="36" t="s">
        <v>69</v>
      </c>
      <c r="J20" s="36" t="s">
        <v>69</v>
      </c>
      <c r="K20" s="36" t="s">
        <v>69</v>
      </c>
      <c r="L20" s="36" t="s">
        <v>69</v>
      </c>
      <c r="M20" s="36" t="s">
        <v>315</v>
      </c>
      <c r="N20" s="287" t="s">
        <v>621</v>
      </c>
      <c r="O20" s="36" t="s">
        <v>496</v>
      </c>
      <c r="P20" s="179"/>
    </row>
    <row r="21" spans="1:16" ht="15.75" thickTop="1" x14ac:dyDescent="0.25">
      <c r="A21" s="313"/>
      <c r="B21" s="7"/>
      <c r="C21" s="12"/>
      <c r="D21" s="81">
        <f>SUM(D15:D20)</f>
        <v>31</v>
      </c>
    </row>
    <row r="22" spans="1:16" x14ac:dyDescent="0.25">
      <c r="A22" s="314"/>
      <c r="B22" s="15"/>
      <c r="C22" s="47" t="s">
        <v>14</v>
      </c>
      <c r="D22" s="67">
        <f>SUM(D13+D21)</f>
        <v>59</v>
      </c>
    </row>
    <row r="23" spans="1:16" x14ac:dyDescent="0.25">
      <c r="A23" s="297" t="s">
        <v>15</v>
      </c>
      <c r="B23" s="3"/>
      <c r="C23" s="68" t="s">
        <v>4</v>
      </c>
      <c r="D23" s="61"/>
    </row>
    <row r="24" spans="1:16" ht="65.45" customHeight="1" x14ac:dyDescent="0.25">
      <c r="A24" s="297"/>
      <c r="B24" s="7">
        <v>30001</v>
      </c>
      <c r="C24" s="17" t="s">
        <v>129</v>
      </c>
      <c r="D24" s="62">
        <v>8</v>
      </c>
      <c r="F24" s="36" t="s">
        <v>72</v>
      </c>
      <c r="G24" s="36" t="s">
        <v>72</v>
      </c>
      <c r="H24" s="36" t="s">
        <v>73</v>
      </c>
      <c r="I24" s="36" t="s">
        <v>531</v>
      </c>
      <c r="J24" s="36" t="s">
        <v>494</v>
      </c>
      <c r="K24" s="36" t="s">
        <v>74</v>
      </c>
      <c r="L24" s="40" t="s">
        <v>76</v>
      </c>
      <c r="M24" s="37" t="s">
        <v>362</v>
      </c>
      <c r="N24" s="41"/>
      <c r="O24" s="282" t="s">
        <v>628</v>
      </c>
      <c r="P24" s="196" t="s">
        <v>567</v>
      </c>
    </row>
    <row r="25" spans="1:16" ht="66.95" customHeight="1" x14ac:dyDescent="0.25">
      <c r="A25" s="297"/>
      <c r="B25" s="7">
        <v>30067</v>
      </c>
      <c r="C25" s="17" t="s">
        <v>130</v>
      </c>
      <c r="D25" s="62">
        <v>6</v>
      </c>
      <c r="F25" s="36" t="s">
        <v>77</v>
      </c>
      <c r="G25" s="36" t="s">
        <v>77</v>
      </c>
      <c r="H25" s="36" t="s">
        <v>78</v>
      </c>
      <c r="I25" s="37" t="s">
        <v>336</v>
      </c>
      <c r="J25" s="36" t="s">
        <v>79</v>
      </c>
      <c r="K25" s="36" t="s">
        <v>80</v>
      </c>
      <c r="L25" s="41"/>
      <c r="M25" s="41"/>
      <c r="N25" s="41"/>
      <c r="O25" s="183"/>
      <c r="P25" s="180"/>
    </row>
    <row r="26" spans="1:16" ht="72" customHeight="1" x14ac:dyDescent="0.25">
      <c r="A26" s="297"/>
      <c r="B26" s="11">
        <v>30426</v>
      </c>
      <c r="C26" s="83" t="s">
        <v>131</v>
      </c>
      <c r="D26" s="62">
        <v>5</v>
      </c>
      <c r="F26" s="36" t="s">
        <v>81</v>
      </c>
      <c r="G26" s="36" t="s">
        <v>81</v>
      </c>
      <c r="H26" s="36" t="s">
        <v>84</v>
      </c>
      <c r="I26" s="36" t="s">
        <v>81</v>
      </c>
      <c r="J26" s="37" t="s">
        <v>337</v>
      </c>
      <c r="K26" s="41"/>
      <c r="L26" s="37" t="s">
        <v>338</v>
      </c>
      <c r="M26" s="41"/>
      <c r="N26" s="290"/>
      <c r="O26" s="273" t="s">
        <v>624</v>
      </c>
      <c r="P26" s="179" t="s">
        <v>642</v>
      </c>
    </row>
    <row r="27" spans="1:16" ht="51" customHeight="1" x14ac:dyDescent="0.25">
      <c r="A27" s="297"/>
      <c r="B27" s="7">
        <v>30006</v>
      </c>
      <c r="C27" s="84" t="s">
        <v>132</v>
      </c>
      <c r="D27" s="63">
        <v>6</v>
      </c>
      <c r="F27" s="36" t="s">
        <v>85</v>
      </c>
      <c r="G27" s="36" t="s">
        <v>85</v>
      </c>
      <c r="H27" s="36" t="s">
        <v>86</v>
      </c>
      <c r="I27" s="36" t="s">
        <v>87</v>
      </c>
      <c r="J27" s="88"/>
      <c r="K27" s="38"/>
      <c r="L27" s="37" t="s">
        <v>339</v>
      </c>
      <c r="M27" s="41"/>
      <c r="N27" s="41"/>
      <c r="O27" s="165"/>
      <c r="P27" s="179" t="s">
        <v>183</v>
      </c>
    </row>
    <row r="28" spans="1:16" ht="72" customHeight="1" thickBot="1" x14ac:dyDescent="0.3">
      <c r="A28" s="297"/>
      <c r="B28" s="7">
        <v>30048</v>
      </c>
      <c r="C28" s="17" t="s">
        <v>133</v>
      </c>
      <c r="D28" s="80">
        <v>6</v>
      </c>
      <c r="F28" s="36" t="s">
        <v>88</v>
      </c>
      <c r="G28" s="36" t="s">
        <v>88</v>
      </c>
      <c r="H28" s="36" t="s">
        <v>89</v>
      </c>
      <c r="I28" s="36" t="s">
        <v>88</v>
      </c>
      <c r="J28" s="37" t="s">
        <v>341</v>
      </c>
      <c r="K28" s="36" t="s">
        <v>159</v>
      </c>
      <c r="L28" s="37" t="s">
        <v>381</v>
      </c>
      <c r="M28" s="41"/>
      <c r="N28" s="41"/>
      <c r="O28" s="37" t="s">
        <v>342</v>
      </c>
      <c r="P28" s="180"/>
    </row>
    <row r="29" spans="1:16" ht="15.75" thickTop="1" x14ac:dyDescent="0.25">
      <c r="A29" s="297"/>
      <c r="B29" s="7"/>
      <c r="C29" s="85"/>
      <c r="D29" s="81">
        <f>SUM(D24:D28)</f>
        <v>31</v>
      </c>
    </row>
    <row r="30" spans="1:16" x14ac:dyDescent="0.25">
      <c r="A30" s="297"/>
      <c r="B30" s="7"/>
      <c r="C30" s="69" t="s">
        <v>8</v>
      </c>
      <c r="D30" s="70"/>
    </row>
    <row r="31" spans="1:16" ht="70.5" customHeight="1" x14ac:dyDescent="0.25">
      <c r="A31" s="297"/>
      <c r="B31" s="11">
        <v>30427</v>
      </c>
      <c r="C31" s="20" t="s">
        <v>134</v>
      </c>
      <c r="D31" s="70">
        <v>5</v>
      </c>
      <c r="F31" s="36" t="s">
        <v>82</v>
      </c>
      <c r="G31" s="36" t="s">
        <v>82</v>
      </c>
      <c r="H31" s="36" t="s">
        <v>83</v>
      </c>
      <c r="I31" s="36" t="s">
        <v>82</v>
      </c>
      <c r="J31" s="38"/>
      <c r="K31" s="41"/>
      <c r="L31" s="37" t="s">
        <v>338</v>
      </c>
      <c r="M31" s="41"/>
      <c r="N31" s="290"/>
      <c r="O31" s="273" t="s">
        <v>624</v>
      </c>
      <c r="P31" s="179" t="s">
        <v>643</v>
      </c>
    </row>
    <row r="32" spans="1:16" ht="48" customHeight="1" x14ac:dyDescent="0.25">
      <c r="A32" s="297"/>
      <c r="B32" s="89">
        <v>30283</v>
      </c>
      <c r="C32" s="90" t="s">
        <v>175</v>
      </c>
      <c r="D32" s="91">
        <v>6</v>
      </c>
      <c r="F32" s="38"/>
      <c r="G32" s="38"/>
      <c r="H32" s="38"/>
      <c r="I32" s="38"/>
      <c r="J32" s="36" t="s">
        <v>478</v>
      </c>
      <c r="K32" s="38"/>
      <c r="L32" s="38"/>
      <c r="M32" s="188"/>
      <c r="N32" s="188"/>
      <c r="O32" s="188"/>
      <c r="P32" s="180"/>
    </row>
    <row r="33" spans="1:20" ht="41.25" customHeight="1" x14ac:dyDescent="0.25">
      <c r="A33" s="297"/>
      <c r="B33" s="89">
        <v>30057</v>
      </c>
      <c r="C33" s="92" t="s">
        <v>176</v>
      </c>
      <c r="D33" s="91">
        <v>6</v>
      </c>
      <c r="F33" s="38"/>
      <c r="G33" s="38"/>
      <c r="H33" s="295" t="s">
        <v>184</v>
      </c>
      <c r="I33" s="38"/>
      <c r="J33" s="36" t="s">
        <v>480</v>
      </c>
      <c r="K33" s="38"/>
      <c r="L33" s="38"/>
      <c r="M33" s="188"/>
      <c r="N33" s="188"/>
      <c r="O33" s="188"/>
      <c r="P33" s="180"/>
      <c r="R33" s="250"/>
      <c r="S33" s="250"/>
      <c r="T33" s="250"/>
    </row>
    <row r="34" spans="1:20" ht="49.5" customHeight="1" x14ac:dyDescent="0.25">
      <c r="A34" s="297"/>
      <c r="B34" s="93">
        <v>30054</v>
      </c>
      <c r="C34" s="94" t="s">
        <v>177</v>
      </c>
      <c r="D34" s="95">
        <v>6</v>
      </c>
      <c r="F34" s="38"/>
      <c r="G34" s="38"/>
      <c r="H34" s="296"/>
      <c r="I34" s="38"/>
      <c r="J34" s="36" t="s">
        <v>541</v>
      </c>
      <c r="K34" s="38"/>
      <c r="L34" s="38"/>
      <c r="M34" s="188"/>
      <c r="N34" s="188"/>
      <c r="O34" s="188"/>
      <c r="P34" s="180"/>
    </row>
    <row r="35" spans="1:20" x14ac:dyDescent="0.25">
      <c r="A35" s="297"/>
      <c r="B35" s="93">
        <v>30055</v>
      </c>
      <c r="C35" s="96" t="s">
        <v>178</v>
      </c>
      <c r="D35" s="95">
        <v>6</v>
      </c>
      <c r="F35" s="38"/>
      <c r="G35" s="38"/>
      <c r="H35" s="38"/>
      <c r="I35" s="38"/>
      <c r="J35" s="38"/>
      <c r="K35" s="38"/>
      <c r="L35" s="38"/>
      <c r="M35" s="188"/>
      <c r="N35" s="188"/>
      <c r="O35" s="188"/>
      <c r="P35" s="180"/>
    </row>
    <row r="36" spans="1:20" ht="48" customHeight="1" x14ac:dyDescent="0.25">
      <c r="A36" s="297"/>
      <c r="B36" s="75">
        <v>30017</v>
      </c>
      <c r="C36" s="97" t="s">
        <v>137</v>
      </c>
      <c r="D36" s="62">
        <v>6</v>
      </c>
      <c r="F36" s="36" t="s">
        <v>103</v>
      </c>
      <c r="G36" s="36" t="s">
        <v>103</v>
      </c>
      <c r="H36" s="36" t="s">
        <v>104</v>
      </c>
      <c r="I36" s="36" t="s">
        <v>121</v>
      </c>
      <c r="J36" s="38"/>
      <c r="K36" s="38"/>
      <c r="L36" s="37" t="s">
        <v>350</v>
      </c>
      <c r="M36" s="165"/>
      <c r="N36" s="165"/>
      <c r="O36" s="165"/>
      <c r="P36" s="179" t="s">
        <v>363</v>
      </c>
    </row>
    <row r="37" spans="1:20" ht="45" x14ac:dyDescent="0.25">
      <c r="A37" s="297"/>
      <c r="B37" s="7">
        <v>30288</v>
      </c>
      <c r="C37" s="87" t="s">
        <v>138</v>
      </c>
      <c r="D37" s="71">
        <v>1</v>
      </c>
      <c r="F37" s="36" t="s">
        <v>94</v>
      </c>
      <c r="G37" s="36" t="s">
        <v>94</v>
      </c>
      <c r="H37" s="36" t="s">
        <v>95</v>
      </c>
      <c r="I37" s="36" t="s">
        <v>94</v>
      </c>
      <c r="J37" s="38"/>
      <c r="K37" s="36" t="s">
        <v>96</v>
      </c>
      <c r="L37" s="40" t="s">
        <v>97</v>
      </c>
      <c r="M37" s="36" t="s">
        <v>322</v>
      </c>
      <c r="N37" s="165"/>
      <c r="O37" s="183"/>
      <c r="P37" s="180"/>
    </row>
    <row r="38" spans="1:20" ht="16.5" customHeight="1" thickBot="1" x14ac:dyDescent="0.3">
      <c r="A38" s="297"/>
      <c r="B38" s="75"/>
      <c r="C38" s="98" t="s">
        <v>139</v>
      </c>
      <c r="D38" s="80">
        <v>4</v>
      </c>
      <c r="F38" s="24"/>
      <c r="G38" s="24"/>
      <c r="H38" s="24"/>
      <c r="I38" s="24"/>
      <c r="J38" s="24"/>
      <c r="K38" s="24"/>
      <c r="L38" s="58"/>
      <c r="M38" s="197" t="s">
        <v>317</v>
      </c>
      <c r="N38" s="165"/>
      <c r="O38" s="58"/>
      <c r="P38" s="180"/>
    </row>
    <row r="39" spans="1:20" ht="15.75" thickTop="1" x14ac:dyDescent="0.25">
      <c r="A39" s="297"/>
      <c r="B39" s="57"/>
      <c r="C39" s="99"/>
      <c r="D39" s="81">
        <f>SUM(D31:D33,D36,D37,D38)</f>
        <v>28</v>
      </c>
    </row>
    <row r="40" spans="1:20" x14ac:dyDescent="0.25">
      <c r="A40" s="297"/>
      <c r="B40" s="15"/>
      <c r="C40" s="66" t="s">
        <v>28</v>
      </c>
      <c r="D40" s="72">
        <f>SUM(D29+D39)</f>
        <v>59</v>
      </c>
    </row>
    <row r="41" spans="1:20" x14ac:dyDescent="0.25">
      <c r="A41" s="297" t="s">
        <v>29</v>
      </c>
      <c r="B41" s="100"/>
      <c r="C41" s="69" t="s">
        <v>4</v>
      </c>
      <c r="D41" s="73"/>
    </row>
    <row r="42" spans="1:20" ht="43.5" customHeight="1" x14ac:dyDescent="0.25">
      <c r="A42" s="297"/>
      <c r="B42" s="101">
        <v>30284</v>
      </c>
      <c r="C42" s="102" t="s">
        <v>170</v>
      </c>
      <c r="D42" s="103">
        <v>6</v>
      </c>
      <c r="F42" s="38"/>
      <c r="G42" s="38"/>
      <c r="H42" s="38"/>
      <c r="I42" s="38"/>
      <c r="J42" s="36" t="s">
        <v>294</v>
      </c>
      <c r="K42" s="38"/>
      <c r="L42" s="37" t="s">
        <v>364</v>
      </c>
      <c r="M42" s="165"/>
      <c r="N42" s="165"/>
      <c r="O42" s="165"/>
      <c r="P42" s="180"/>
    </row>
    <row r="43" spans="1:20" ht="40.5" customHeight="1" x14ac:dyDescent="0.25">
      <c r="A43" s="297"/>
      <c r="B43" s="93">
        <v>30285</v>
      </c>
      <c r="C43" s="104" t="s">
        <v>171</v>
      </c>
      <c r="D43" s="105">
        <v>6</v>
      </c>
      <c r="F43" s="38"/>
      <c r="G43" s="38"/>
      <c r="H43" s="38"/>
      <c r="I43" s="38"/>
      <c r="J43" s="36" t="s">
        <v>294</v>
      </c>
      <c r="K43" s="38"/>
      <c r="L43" s="37" t="s">
        <v>364</v>
      </c>
      <c r="M43" s="165"/>
      <c r="N43" s="165"/>
      <c r="O43" s="165"/>
      <c r="P43" s="180"/>
    </row>
    <row r="44" spans="1:20" ht="45" x14ac:dyDescent="0.25">
      <c r="A44" s="297"/>
      <c r="B44" s="74">
        <v>30281</v>
      </c>
      <c r="C44" s="106" t="s">
        <v>172</v>
      </c>
      <c r="D44" s="107">
        <v>2</v>
      </c>
      <c r="F44" s="38"/>
      <c r="G44" s="38"/>
      <c r="H44" s="36" t="s">
        <v>98</v>
      </c>
      <c r="I44" s="38"/>
      <c r="J44" s="38"/>
      <c r="K44" s="38"/>
      <c r="L44" s="40" t="s">
        <v>97</v>
      </c>
      <c r="M44" s="183"/>
      <c r="N44" s="183"/>
      <c r="O44" s="183"/>
      <c r="P44" s="180"/>
    </row>
    <row r="45" spans="1:20" ht="37.5" customHeight="1" thickBot="1" x14ac:dyDescent="0.3">
      <c r="A45" s="297"/>
      <c r="B45" s="75"/>
      <c r="C45" s="97" t="s">
        <v>304</v>
      </c>
      <c r="D45" s="80">
        <v>24</v>
      </c>
      <c r="F45" s="36" t="s">
        <v>110</v>
      </c>
      <c r="G45" s="36" t="s">
        <v>260</v>
      </c>
      <c r="H45" s="38"/>
      <c r="I45" s="36" t="s">
        <v>110</v>
      </c>
      <c r="J45" s="38"/>
      <c r="K45" s="36" t="s">
        <v>305</v>
      </c>
      <c r="L45" s="38"/>
      <c r="M45" s="38"/>
      <c r="N45" s="38"/>
      <c r="O45" s="36" t="s">
        <v>326</v>
      </c>
      <c r="P45" s="180"/>
    </row>
    <row r="46" spans="1:20" ht="15.75" thickTop="1" x14ac:dyDescent="0.25">
      <c r="A46" s="297"/>
      <c r="B46" s="75"/>
      <c r="C46" s="108"/>
      <c r="D46" s="81">
        <f>SUM(D42,D44,D45)</f>
        <v>32</v>
      </c>
    </row>
    <row r="47" spans="1:20" x14ac:dyDescent="0.25">
      <c r="A47" s="297"/>
      <c r="B47" s="75"/>
      <c r="C47" s="68" t="s">
        <v>8</v>
      </c>
      <c r="D47" s="61"/>
    </row>
    <row r="48" spans="1:20" x14ac:dyDescent="0.25">
      <c r="A48" s="297"/>
      <c r="B48" s="109">
        <v>30287</v>
      </c>
      <c r="C48" s="92" t="s">
        <v>173</v>
      </c>
      <c r="D48" s="91">
        <v>6</v>
      </c>
      <c r="F48" s="38"/>
      <c r="G48" s="38"/>
      <c r="H48" s="38"/>
      <c r="I48" s="38"/>
      <c r="J48" s="38"/>
      <c r="K48" s="38"/>
      <c r="L48" s="38"/>
      <c r="M48" s="38"/>
      <c r="N48" s="38"/>
      <c r="O48" s="188"/>
      <c r="P48" s="180"/>
    </row>
    <row r="49" spans="1:16" ht="33.75" x14ac:dyDescent="0.25">
      <c r="A49" s="297"/>
      <c r="B49" s="110">
        <v>30012</v>
      </c>
      <c r="C49" s="111" t="s">
        <v>174</v>
      </c>
      <c r="D49" s="112">
        <v>6</v>
      </c>
      <c r="F49" s="36" t="s">
        <v>165</v>
      </c>
      <c r="G49" s="38"/>
      <c r="H49" s="36" t="s">
        <v>99</v>
      </c>
      <c r="I49" s="36" t="s">
        <v>168</v>
      </c>
      <c r="J49" s="38"/>
      <c r="K49" s="38"/>
      <c r="L49" s="38"/>
      <c r="M49" s="38"/>
      <c r="N49" s="38"/>
      <c r="O49" s="188"/>
      <c r="P49" s="180"/>
    </row>
    <row r="50" spans="1:16" ht="45" x14ac:dyDescent="0.25">
      <c r="A50" s="297"/>
      <c r="B50" s="11">
        <v>30282</v>
      </c>
      <c r="C50" s="113" t="s">
        <v>146</v>
      </c>
      <c r="D50" s="71">
        <v>2</v>
      </c>
      <c r="F50" s="38"/>
      <c r="G50" s="38"/>
      <c r="H50" s="36" t="s">
        <v>166</v>
      </c>
      <c r="I50" s="38"/>
      <c r="J50" s="38"/>
      <c r="K50" s="38"/>
      <c r="L50" s="38"/>
      <c r="M50" s="38"/>
      <c r="N50" s="38"/>
      <c r="O50" s="188"/>
      <c r="P50" s="180"/>
    </row>
    <row r="51" spans="1:16" ht="15" customHeight="1" x14ac:dyDescent="0.25">
      <c r="A51" s="297"/>
      <c r="B51" s="337">
        <v>30058</v>
      </c>
      <c r="C51" s="328" t="s">
        <v>148</v>
      </c>
      <c r="D51" s="70">
        <v>4</v>
      </c>
      <c r="F51" s="295" t="s">
        <v>108</v>
      </c>
      <c r="G51" s="295" t="s">
        <v>108</v>
      </c>
      <c r="H51" s="295" t="s">
        <v>109</v>
      </c>
      <c r="I51" s="295" t="s">
        <v>108</v>
      </c>
      <c r="J51" s="319" t="s">
        <v>356</v>
      </c>
      <c r="K51" s="295" t="s">
        <v>169</v>
      </c>
      <c r="L51" s="343"/>
      <c r="M51" s="343"/>
      <c r="N51" s="276"/>
      <c r="O51" s="344" t="s">
        <v>500</v>
      </c>
      <c r="P51" s="336" t="s">
        <v>180</v>
      </c>
    </row>
    <row r="52" spans="1:16" ht="46.5" customHeight="1" x14ac:dyDescent="0.25">
      <c r="A52" s="297"/>
      <c r="B52" s="337"/>
      <c r="C52" s="327"/>
      <c r="D52" s="62">
        <v>3</v>
      </c>
      <c r="F52" s="296"/>
      <c r="G52" s="296"/>
      <c r="H52" s="296"/>
      <c r="I52" s="296"/>
      <c r="J52" s="320"/>
      <c r="K52" s="296"/>
      <c r="L52" s="343"/>
      <c r="M52" s="343"/>
      <c r="N52" s="277"/>
      <c r="O52" s="320"/>
      <c r="P52" s="336"/>
    </row>
    <row r="53" spans="1:16" x14ac:dyDescent="0.25">
      <c r="A53" s="297"/>
      <c r="B53" s="75"/>
      <c r="C53" s="17" t="s">
        <v>149</v>
      </c>
      <c r="D53" s="62">
        <v>6</v>
      </c>
      <c r="F53" s="42"/>
      <c r="G53" s="42"/>
      <c r="H53" s="42"/>
      <c r="I53" s="42"/>
      <c r="J53" s="42"/>
      <c r="K53" s="42"/>
      <c r="L53" s="42"/>
      <c r="M53" s="42"/>
      <c r="N53" s="42"/>
      <c r="O53" s="191"/>
      <c r="P53" s="180"/>
    </row>
    <row r="54" spans="1:16" x14ac:dyDescent="0.25">
      <c r="A54" s="297"/>
      <c r="B54" s="75"/>
      <c r="C54" s="17" t="s">
        <v>150</v>
      </c>
      <c r="D54" s="62">
        <v>6</v>
      </c>
      <c r="F54" s="42"/>
      <c r="G54" s="42"/>
      <c r="H54" s="42"/>
      <c r="I54" s="42"/>
      <c r="J54" s="42"/>
      <c r="K54" s="42"/>
      <c r="L54" s="42"/>
      <c r="M54" s="42"/>
      <c r="N54" s="42"/>
      <c r="O54" s="191"/>
      <c r="P54" s="180"/>
    </row>
    <row r="55" spans="1:16" ht="15.75" thickBot="1" x14ac:dyDescent="0.3">
      <c r="A55" s="297"/>
      <c r="B55" s="75"/>
      <c r="C55" s="97" t="s">
        <v>151</v>
      </c>
      <c r="D55" s="80">
        <v>3</v>
      </c>
      <c r="F55" s="42"/>
      <c r="G55" s="42"/>
      <c r="H55" s="42"/>
      <c r="I55" s="42"/>
      <c r="J55" s="42"/>
      <c r="K55" s="42"/>
      <c r="L55" s="42"/>
      <c r="M55" s="42"/>
      <c r="N55" s="42"/>
      <c r="O55" s="191"/>
      <c r="P55" s="180"/>
    </row>
    <row r="56" spans="1:16" ht="15.75" thickTop="1" x14ac:dyDescent="0.25">
      <c r="A56" s="297"/>
      <c r="B56" s="75"/>
      <c r="C56" s="97"/>
      <c r="D56" s="70">
        <f>SUM(D48,D50,D51,D52,D53,D54,D55)</f>
        <v>30</v>
      </c>
    </row>
    <row r="57" spans="1:16" x14ac:dyDescent="0.25">
      <c r="A57" s="297"/>
      <c r="B57" s="15"/>
      <c r="C57" s="66" t="s">
        <v>40</v>
      </c>
      <c r="D57" s="82">
        <f>SUM(D46+D56)</f>
        <v>62</v>
      </c>
    </row>
    <row r="58" spans="1:16" x14ac:dyDescent="0.25">
      <c r="A58" s="54"/>
      <c r="B58" s="306" t="s">
        <v>41</v>
      </c>
      <c r="C58" s="307"/>
      <c r="D58" s="55">
        <f>SUM(D40,D22,D57)</f>
        <v>180</v>
      </c>
    </row>
  </sheetData>
  <mergeCells count="42">
    <mergeCell ref="P51:P52"/>
    <mergeCell ref="K51:K52"/>
    <mergeCell ref="L51:L52"/>
    <mergeCell ref="F51:F52"/>
    <mergeCell ref="G51:G52"/>
    <mergeCell ref="H51:H52"/>
    <mergeCell ref="I51:I52"/>
    <mergeCell ref="J51:J52"/>
    <mergeCell ref="O51:O52"/>
    <mergeCell ref="M51:M52"/>
    <mergeCell ref="H33:H34"/>
    <mergeCell ref="K7:K9"/>
    <mergeCell ref="L7:L9"/>
    <mergeCell ref="P7:P9"/>
    <mergeCell ref="F16:F17"/>
    <mergeCell ref="G16:G17"/>
    <mergeCell ref="H16:H17"/>
    <mergeCell ref="I16:I17"/>
    <mergeCell ref="J16:J17"/>
    <mergeCell ref="K16:K17"/>
    <mergeCell ref="L16:L17"/>
    <mergeCell ref="O7:O9"/>
    <mergeCell ref="O16:O17"/>
    <mergeCell ref="P16:P17"/>
    <mergeCell ref="M16:M17"/>
    <mergeCell ref="M7:M9"/>
    <mergeCell ref="A1:J1"/>
    <mergeCell ref="A6:A22"/>
    <mergeCell ref="B7:B9"/>
    <mergeCell ref="C7:C9"/>
    <mergeCell ref="B16:B17"/>
    <mergeCell ref="C16:C17"/>
    <mergeCell ref="F7:F9"/>
    <mergeCell ref="G7:G9"/>
    <mergeCell ref="H7:H9"/>
    <mergeCell ref="I7:I9"/>
    <mergeCell ref="J7:J9"/>
    <mergeCell ref="A23:A40"/>
    <mergeCell ref="A41:A57"/>
    <mergeCell ref="B51:B52"/>
    <mergeCell ref="C51:C52"/>
    <mergeCell ref="B58:C58"/>
  </mergeCells>
  <pageMargins left="0.70866141732283472" right="0.70866141732283472" top="0.74803149606299213" bottom="0.74803149606299213" header="0.31496062992125984" footer="0.31496062992125984"/>
  <pageSetup paperSize="8" scale="56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2"/>
  <sheetViews>
    <sheetView zoomScale="80" zoomScaleNormal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P7" sqref="P7"/>
    </sheetView>
  </sheetViews>
  <sheetFormatPr defaultRowHeight="15" x14ac:dyDescent="0.25"/>
  <cols>
    <col min="1" max="1" width="5.5703125" customWidth="1"/>
    <col min="2" max="2" width="7.7109375" customWidth="1"/>
    <col min="3" max="3" width="46.85546875" customWidth="1"/>
    <col min="4" max="4" width="5.7109375" customWidth="1"/>
    <col min="5" max="5" width="3.85546875" customWidth="1"/>
    <col min="6" max="6" width="13" customWidth="1"/>
    <col min="7" max="7" width="12.28515625" customWidth="1"/>
    <col min="8" max="8" width="12.7109375" customWidth="1"/>
    <col min="9" max="9" width="13.140625" customWidth="1"/>
    <col min="10" max="10" width="13.28515625" customWidth="1"/>
    <col min="11" max="11" width="14.7109375" customWidth="1"/>
    <col min="12" max="12" width="13.42578125" customWidth="1"/>
    <col min="13" max="14" width="12.28515625" customWidth="1"/>
    <col min="15" max="15" width="15.140625" customWidth="1"/>
    <col min="16" max="16" width="33.5703125" customWidth="1"/>
    <col min="18" max="18" width="12" customWidth="1"/>
  </cols>
  <sheetData>
    <row r="1" spans="1:19" ht="56.25" customHeight="1" x14ac:dyDescent="0.25">
      <c r="A1" s="300" t="s">
        <v>599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9" ht="18.75" x14ac:dyDescent="0.25">
      <c r="A2" s="22"/>
      <c r="B2" s="23"/>
      <c r="C2" s="23"/>
      <c r="D2" s="23"/>
      <c r="E2" s="23"/>
      <c r="F2" s="21" t="s">
        <v>43</v>
      </c>
      <c r="G2" s="24"/>
      <c r="H2" s="25" t="s">
        <v>44</v>
      </c>
      <c r="I2" s="23"/>
      <c r="K2" s="250"/>
      <c r="O2" s="162"/>
      <c r="P2" s="175"/>
    </row>
    <row r="3" spans="1:19" x14ac:dyDescent="0.25">
      <c r="A3" s="1"/>
      <c r="B3" s="1"/>
      <c r="C3" s="1"/>
      <c r="D3" s="2"/>
      <c r="G3" s="26"/>
      <c r="H3" t="s">
        <v>45</v>
      </c>
    </row>
    <row r="4" spans="1:19" x14ac:dyDescent="0.25">
      <c r="A4" s="1"/>
      <c r="B4" s="1"/>
      <c r="C4" s="1"/>
      <c r="D4" s="2"/>
      <c r="G4" s="38"/>
      <c r="H4" t="s">
        <v>119</v>
      </c>
    </row>
    <row r="5" spans="1:19" ht="51.75" customHeight="1" x14ac:dyDescent="0.25">
      <c r="A5" s="43" t="s">
        <v>0</v>
      </c>
      <c r="B5" s="43" t="s">
        <v>1</v>
      </c>
      <c r="C5" s="44" t="s">
        <v>185</v>
      </c>
      <c r="D5" s="59" t="s">
        <v>42</v>
      </c>
      <c r="F5" s="27" t="s">
        <v>502</v>
      </c>
      <c r="G5" s="161" t="s">
        <v>587</v>
      </c>
      <c r="H5" s="27" t="s">
        <v>504</v>
      </c>
      <c r="I5" s="27" t="s">
        <v>505</v>
      </c>
      <c r="J5" s="27" t="s">
        <v>507</v>
      </c>
      <c r="K5" s="27" t="s">
        <v>508</v>
      </c>
      <c r="L5" s="27" t="s">
        <v>509</v>
      </c>
      <c r="M5" s="27" t="s">
        <v>511</v>
      </c>
      <c r="N5" s="27" t="s">
        <v>623</v>
      </c>
      <c r="O5" s="184" t="s">
        <v>510</v>
      </c>
      <c r="P5" s="27" t="s">
        <v>52</v>
      </c>
    </row>
    <row r="6" spans="1:19" x14ac:dyDescent="0.25">
      <c r="A6" s="312" t="s">
        <v>3</v>
      </c>
      <c r="B6" s="3"/>
      <c r="C6" s="114" t="s">
        <v>4</v>
      </c>
      <c r="D6" s="73"/>
    </row>
    <row r="7" spans="1:19" ht="75.75" customHeight="1" x14ac:dyDescent="0.25">
      <c r="A7" s="313"/>
      <c r="B7" s="7">
        <v>30267</v>
      </c>
      <c r="C7" s="77" t="s">
        <v>186</v>
      </c>
      <c r="D7" s="62">
        <v>10</v>
      </c>
      <c r="F7" s="36" t="s">
        <v>48</v>
      </c>
      <c r="G7" s="36" t="s">
        <v>48</v>
      </c>
      <c r="H7" s="36" t="s">
        <v>46</v>
      </c>
      <c r="I7" s="36" t="s">
        <v>46</v>
      </c>
      <c r="J7" s="36" t="s">
        <v>517</v>
      </c>
      <c r="K7" s="38"/>
      <c r="L7" s="36" t="s">
        <v>155</v>
      </c>
      <c r="M7" s="38"/>
      <c r="N7" s="287" t="s">
        <v>621</v>
      </c>
      <c r="O7" s="246" t="s">
        <v>530</v>
      </c>
      <c r="P7" s="168"/>
    </row>
    <row r="8" spans="1:19" ht="58.5" customHeight="1" x14ac:dyDescent="0.25">
      <c r="A8" s="313"/>
      <c r="B8" s="324">
        <v>30268</v>
      </c>
      <c r="C8" s="349" t="s">
        <v>187</v>
      </c>
      <c r="D8" s="62">
        <v>6</v>
      </c>
      <c r="F8" s="36" t="s">
        <v>50</v>
      </c>
      <c r="G8" s="36" t="s">
        <v>50</v>
      </c>
      <c r="H8" s="36" t="s">
        <v>527</v>
      </c>
      <c r="I8" s="36" t="s">
        <v>527</v>
      </c>
      <c r="J8" s="319" t="s">
        <v>365</v>
      </c>
      <c r="K8" s="319" t="s">
        <v>481</v>
      </c>
      <c r="L8" s="295" t="s">
        <v>476</v>
      </c>
      <c r="M8" s="345"/>
      <c r="N8" s="347" t="s">
        <v>621</v>
      </c>
      <c r="O8" s="319" t="s">
        <v>633</v>
      </c>
      <c r="P8" s="333" t="s">
        <v>568</v>
      </c>
    </row>
    <row r="9" spans="1:19" ht="60.95" customHeight="1" x14ac:dyDescent="0.25">
      <c r="A9" s="313"/>
      <c r="B9" s="324"/>
      <c r="C9" s="349"/>
      <c r="D9" s="62">
        <v>3</v>
      </c>
      <c r="F9" s="88"/>
      <c r="G9" s="88"/>
      <c r="H9" s="88"/>
      <c r="I9" s="88"/>
      <c r="J9" s="320"/>
      <c r="K9" s="320"/>
      <c r="L9" s="296"/>
      <c r="M9" s="346"/>
      <c r="N9" s="348"/>
      <c r="O9" s="320"/>
      <c r="P9" s="335"/>
    </row>
    <row r="10" spans="1:19" x14ac:dyDescent="0.25">
      <c r="A10" s="313"/>
      <c r="B10" s="7">
        <v>30077</v>
      </c>
      <c r="C10" s="77" t="s">
        <v>188</v>
      </c>
      <c r="D10" s="62">
        <v>6</v>
      </c>
      <c r="F10" s="88"/>
      <c r="G10" s="88"/>
      <c r="H10" s="88"/>
      <c r="I10" s="88"/>
      <c r="J10" s="88"/>
      <c r="K10" s="88"/>
      <c r="L10" s="88"/>
      <c r="M10" s="38"/>
      <c r="N10" s="287" t="s">
        <v>621</v>
      </c>
      <c r="O10" s="88"/>
    </row>
    <row r="11" spans="1:19" ht="53.1" customHeight="1" thickBot="1" x14ac:dyDescent="0.3">
      <c r="A11" s="313"/>
      <c r="B11" s="7">
        <v>30423</v>
      </c>
      <c r="C11" s="77" t="s">
        <v>11</v>
      </c>
      <c r="D11" s="80">
        <v>6</v>
      </c>
      <c r="F11" s="36" t="s">
        <v>66</v>
      </c>
      <c r="G11" s="36" t="s">
        <v>66</v>
      </c>
      <c r="H11" s="36" t="s">
        <v>67</v>
      </c>
      <c r="I11" s="36" t="s">
        <v>67</v>
      </c>
      <c r="J11" s="37" t="s">
        <v>344</v>
      </c>
      <c r="K11" s="88"/>
      <c r="L11" s="88"/>
      <c r="M11" s="38"/>
      <c r="N11" s="287" t="s">
        <v>621</v>
      </c>
      <c r="O11" s="37" t="s">
        <v>579</v>
      </c>
      <c r="P11" s="168" t="s">
        <v>582</v>
      </c>
    </row>
    <row r="12" spans="1:19" ht="15.75" thickTop="1" x14ac:dyDescent="0.25">
      <c r="A12" s="313"/>
      <c r="B12" s="7"/>
      <c r="C12" s="77"/>
      <c r="D12" s="81">
        <f>SUM(D7:D11)</f>
        <v>31</v>
      </c>
    </row>
    <row r="13" spans="1:19" x14ac:dyDescent="0.25">
      <c r="A13" s="313"/>
      <c r="B13" s="7"/>
      <c r="C13" s="115" t="s">
        <v>8</v>
      </c>
      <c r="D13" s="62"/>
    </row>
    <row r="14" spans="1:19" ht="60" customHeight="1" x14ac:dyDescent="0.25">
      <c r="A14" s="313"/>
      <c r="B14" s="7">
        <v>30065</v>
      </c>
      <c r="C14" s="77" t="s">
        <v>7</v>
      </c>
      <c r="D14" s="62">
        <v>7</v>
      </c>
      <c r="F14" s="37" t="s">
        <v>490</v>
      </c>
      <c r="G14" s="37" t="s">
        <v>490</v>
      </c>
      <c r="H14" s="37" t="s">
        <v>490</v>
      </c>
      <c r="I14" s="37" t="s">
        <v>490</v>
      </c>
      <c r="J14" s="36" t="s">
        <v>56</v>
      </c>
      <c r="K14" s="36" t="s">
        <v>57</v>
      </c>
      <c r="L14" s="36" t="s">
        <v>58</v>
      </c>
      <c r="M14" s="37" t="s">
        <v>329</v>
      </c>
      <c r="N14" s="287" t="s">
        <v>621</v>
      </c>
      <c r="O14" s="37" t="s">
        <v>330</v>
      </c>
      <c r="P14" s="39" t="s">
        <v>367</v>
      </c>
      <c r="S14" s="251"/>
    </row>
    <row r="15" spans="1:19" ht="26.1" customHeight="1" x14ac:dyDescent="0.25">
      <c r="A15" s="313"/>
      <c r="B15" s="7">
        <v>30245</v>
      </c>
      <c r="C15" s="77" t="s">
        <v>189</v>
      </c>
      <c r="D15" s="62">
        <v>6</v>
      </c>
      <c r="F15" s="88"/>
      <c r="G15" s="88"/>
      <c r="H15" s="88"/>
      <c r="I15" s="88"/>
      <c r="J15" s="88"/>
      <c r="K15" s="88"/>
      <c r="L15" s="88"/>
      <c r="M15" s="88"/>
      <c r="N15" s="287" t="s">
        <v>621</v>
      </c>
      <c r="O15" s="88"/>
      <c r="P15" s="42"/>
    </row>
    <row r="16" spans="1:19" ht="80.25" customHeight="1" x14ac:dyDescent="0.25">
      <c r="A16" s="313"/>
      <c r="B16" s="7">
        <v>30035</v>
      </c>
      <c r="C16" s="77" t="s">
        <v>190</v>
      </c>
      <c r="D16" s="6">
        <v>7</v>
      </c>
      <c r="F16" s="36" t="s">
        <v>77</v>
      </c>
      <c r="G16" s="36" t="s">
        <v>77</v>
      </c>
      <c r="H16" s="36" t="s">
        <v>78</v>
      </c>
      <c r="I16" s="36" t="s">
        <v>78</v>
      </c>
      <c r="J16" s="36" t="s">
        <v>79</v>
      </c>
      <c r="K16" s="36" t="s">
        <v>80</v>
      </c>
      <c r="L16" s="88"/>
      <c r="M16" s="88"/>
      <c r="N16" s="287" t="s">
        <v>621</v>
      </c>
      <c r="O16" s="183"/>
      <c r="P16" s="42"/>
    </row>
    <row r="17" spans="1:16" ht="104.25" customHeight="1" x14ac:dyDescent="0.25">
      <c r="A17" s="313"/>
      <c r="B17" s="11">
        <v>30424</v>
      </c>
      <c r="C17" s="77" t="s">
        <v>191</v>
      </c>
      <c r="D17" s="62">
        <v>6</v>
      </c>
      <c r="F17" s="36" t="s">
        <v>68</v>
      </c>
      <c r="G17" s="36" t="s">
        <v>68</v>
      </c>
      <c r="H17" s="36" t="s">
        <v>68</v>
      </c>
      <c r="I17" s="36" t="s">
        <v>68</v>
      </c>
      <c r="J17" s="36" t="s">
        <v>68</v>
      </c>
      <c r="K17" s="36" t="s">
        <v>68</v>
      </c>
      <c r="L17" s="88"/>
      <c r="M17" s="37" t="s">
        <v>334</v>
      </c>
      <c r="N17" s="287" t="s">
        <v>621</v>
      </c>
      <c r="O17" s="88"/>
      <c r="P17" s="168"/>
    </row>
    <row r="18" spans="1:16" ht="50.25" customHeight="1" thickBot="1" x14ac:dyDescent="0.3">
      <c r="A18" s="313"/>
      <c r="B18" s="7">
        <v>30301</v>
      </c>
      <c r="C18" s="65" t="s">
        <v>192</v>
      </c>
      <c r="D18" s="8">
        <v>4</v>
      </c>
      <c r="F18" s="36" t="s">
        <v>69</v>
      </c>
      <c r="G18" s="36" t="s">
        <v>69</v>
      </c>
      <c r="H18" s="36" t="s">
        <v>202</v>
      </c>
      <c r="I18" s="36" t="s">
        <v>202</v>
      </c>
      <c r="J18" s="36" t="s">
        <v>202</v>
      </c>
      <c r="K18" s="36" t="s">
        <v>202</v>
      </c>
      <c r="L18" s="36" t="s">
        <v>202</v>
      </c>
      <c r="M18" s="36" t="s">
        <v>315</v>
      </c>
      <c r="N18" s="287" t="s">
        <v>621</v>
      </c>
      <c r="O18" s="36" t="s">
        <v>497</v>
      </c>
      <c r="P18" s="168"/>
    </row>
    <row r="19" spans="1:16" ht="15.75" thickTop="1" x14ac:dyDescent="0.25">
      <c r="A19" s="313"/>
      <c r="B19" s="7"/>
      <c r="C19" s="65"/>
      <c r="D19" s="9">
        <f>SUM(D14:D18)</f>
        <v>30</v>
      </c>
    </row>
    <row r="20" spans="1:16" x14ac:dyDescent="0.25">
      <c r="A20" s="313"/>
      <c r="B20" s="15"/>
      <c r="C20" s="116" t="s">
        <v>14</v>
      </c>
      <c r="D20" s="82">
        <f>SUM(D12+D19)</f>
        <v>61</v>
      </c>
    </row>
    <row r="21" spans="1:16" x14ac:dyDescent="0.25">
      <c r="A21" s="297" t="s">
        <v>15</v>
      </c>
      <c r="B21" s="86"/>
      <c r="C21" s="114" t="s">
        <v>4</v>
      </c>
      <c r="D21" s="73"/>
    </row>
    <row r="22" spans="1:16" ht="60.75" customHeight="1" x14ac:dyDescent="0.25">
      <c r="A22" s="297"/>
      <c r="B22" s="259">
        <v>30066</v>
      </c>
      <c r="C22" s="77" t="s">
        <v>10</v>
      </c>
      <c r="D22" s="62">
        <v>7</v>
      </c>
      <c r="F22" s="36" t="s">
        <v>61</v>
      </c>
      <c r="G22" s="36" t="s">
        <v>61</v>
      </c>
      <c r="H22" s="36" t="s">
        <v>62</v>
      </c>
      <c r="I22" s="36" t="s">
        <v>62</v>
      </c>
      <c r="J22" s="37" t="s">
        <v>368</v>
      </c>
      <c r="K22" s="36" t="s">
        <v>64</v>
      </c>
      <c r="L22" s="40" t="s">
        <v>65</v>
      </c>
      <c r="M22" s="37" t="s">
        <v>331</v>
      </c>
      <c r="N22" s="293"/>
      <c r="O22" s="37" t="s">
        <v>369</v>
      </c>
      <c r="P22" s="39" t="s">
        <v>370</v>
      </c>
    </row>
    <row r="23" spans="1:16" ht="90.75" customHeight="1" x14ac:dyDescent="0.25">
      <c r="A23" s="297"/>
      <c r="B23" s="260">
        <v>30595</v>
      </c>
      <c r="C23" s="77" t="s">
        <v>16</v>
      </c>
      <c r="D23" s="62">
        <v>8</v>
      </c>
      <c r="F23" s="36" t="s">
        <v>72</v>
      </c>
      <c r="G23" s="36" t="s">
        <v>72</v>
      </c>
      <c r="H23" s="36" t="s">
        <v>73</v>
      </c>
      <c r="I23" s="36" t="s">
        <v>73</v>
      </c>
      <c r="J23" s="36" t="s">
        <v>287</v>
      </c>
      <c r="K23" s="36" t="s">
        <v>74</v>
      </c>
      <c r="L23" s="40" t="s">
        <v>76</v>
      </c>
      <c r="M23" s="37" t="s">
        <v>335</v>
      </c>
      <c r="N23" s="293"/>
      <c r="O23" s="37" t="s">
        <v>628</v>
      </c>
      <c r="P23" s="168" t="s">
        <v>568</v>
      </c>
    </row>
    <row r="24" spans="1:16" ht="30" customHeight="1" x14ac:dyDescent="0.25">
      <c r="A24" s="297"/>
      <c r="B24" s="117">
        <v>30256</v>
      </c>
      <c r="C24" s="77" t="s">
        <v>193</v>
      </c>
      <c r="D24" s="62">
        <v>6</v>
      </c>
      <c r="F24" s="88"/>
      <c r="G24" s="88"/>
      <c r="H24" s="88"/>
      <c r="I24" s="88"/>
      <c r="J24" s="88"/>
      <c r="K24" s="88"/>
      <c r="L24" s="127"/>
      <c r="M24" s="127"/>
      <c r="N24" s="293"/>
      <c r="O24" s="127"/>
      <c r="P24" s="42"/>
    </row>
    <row r="25" spans="1:16" ht="121.5" customHeight="1" x14ac:dyDescent="0.25">
      <c r="A25" s="297"/>
      <c r="B25" s="261">
        <v>30426</v>
      </c>
      <c r="C25" s="77" t="s">
        <v>18</v>
      </c>
      <c r="D25" s="62">
        <v>5</v>
      </c>
      <c r="F25" s="36" t="s">
        <v>81</v>
      </c>
      <c r="G25" s="36" t="s">
        <v>81</v>
      </c>
      <c r="H25" s="36" t="s">
        <v>84</v>
      </c>
      <c r="I25" s="36" t="s">
        <v>84</v>
      </c>
      <c r="J25" s="37" t="s">
        <v>348</v>
      </c>
      <c r="K25" s="127"/>
      <c r="L25" s="37" t="s">
        <v>338</v>
      </c>
      <c r="M25" s="127"/>
      <c r="N25" s="293"/>
      <c r="O25" s="273" t="s">
        <v>624</v>
      </c>
      <c r="P25" s="168" t="s">
        <v>644</v>
      </c>
    </row>
    <row r="26" spans="1:16" ht="15.75" thickBot="1" x14ac:dyDescent="0.3">
      <c r="A26" s="297"/>
      <c r="B26" s="117">
        <v>30036</v>
      </c>
      <c r="C26" s="77" t="s">
        <v>194</v>
      </c>
      <c r="D26" s="63">
        <v>6</v>
      </c>
      <c r="F26" s="88"/>
      <c r="G26" s="88"/>
      <c r="H26" s="88"/>
      <c r="I26" s="88"/>
      <c r="J26" s="88"/>
      <c r="K26" s="88"/>
      <c r="L26" s="88"/>
      <c r="M26" s="127"/>
      <c r="N26" s="127"/>
      <c r="O26" s="88"/>
      <c r="P26" s="42"/>
    </row>
    <row r="27" spans="1:16" ht="15.75" thickTop="1" x14ac:dyDescent="0.25">
      <c r="A27" s="297"/>
      <c r="B27" s="117"/>
      <c r="C27" s="77"/>
      <c r="D27" s="64">
        <f>SUM(D22:D26)</f>
        <v>32</v>
      </c>
    </row>
    <row r="28" spans="1:16" x14ac:dyDescent="0.25">
      <c r="A28" s="297"/>
      <c r="B28" s="117"/>
      <c r="C28" s="115" t="s">
        <v>8</v>
      </c>
      <c r="D28" s="62"/>
    </row>
    <row r="29" spans="1:16" ht="95.25" customHeight="1" x14ac:dyDescent="0.25">
      <c r="A29" s="297"/>
      <c r="B29" s="261">
        <v>30427</v>
      </c>
      <c r="C29" s="77" t="s">
        <v>21</v>
      </c>
      <c r="D29" s="62">
        <v>5</v>
      </c>
      <c r="F29" s="36" t="s">
        <v>82</v>
      </c>
      <c r="G29" s="36" t="s">
        <v>82</v>
      </c>
      <c r="H29" s="36" t="s">
        <v>83</v>
      </c>
      <c r="I29" s="36" t="s">
        <v>83</v>
      </c>
      <c r="J29" s="88"/>
      <c r="K29" s="127"/>
      <c r="L29" s="37" t="s">
        <v>338</v>
      </c>
      <c r="M29" s="41"/>
      <c r="N29" s="290"/>
      <c r="O29" s="273" t="s">
        <v>624</v>
      </c>
      <c r="P29" s="168" t="s">
        <v>645</v>
      </c>
    </row>
    <row r="30" spans="1:16" ht="42.75" customHeight="1" x14ac:dyDescent="0.25">
      <c r="A30" s="297"/>
      <c r="B30" s="117">
        <v>30008</v>
      </c>
      <c r="C30" s="77" t="s">
        <v>23</v>
      </c>
      <c r="D30" s="62">
        <v>6</v>
      </c>
      <c r="F30" s="36" t="s">
        <v>91</v>
      </c>
      <c r="G30" s="88"/>
      <c r="H30" s="36" t="s">
        <v>90</v>
      </c>
      <c r="I30" s="88"/>
      <c r="J30" s="88"/>
      <c r="K30" s="88"/>
      <c r="L30" s="88"/>
      <c r="M30" s="88"/>
      <c r="N30" s="88"/>
      <c r="O30" s="88"/>
      <c r="P30" s="42"/>
    </row>
    <row r="31" spans="1:16" ht="30" x14ac:dyDescent="0.25">
      <c r="A31" s="297"/>
      <c r="B31" s="117"/>
      <c r="C31" s="77" t="s">
        <v>195</v>
      </c>
      <c r="D31" s="62">
        <v>6</v>
      </c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42"/>
    </row>
    <row r="32" spans="1:16" ht="67.5" customHeight="1" x14ac:dyDescent="0.25">
      <c r="A32" s="297"/>
      <c r="B32" s="261">
        <v>30004</v>
      </c>
      <c r="C32" s="77" t="s">
        <v>20</v>
      </c>
      <c r="D32" s="62">
        <v>6</v>
      </c>
      <c r="F32" s="36" t="s">
        <v>88</v>
      </c>
      <c r="G32" s="36" t="s">
        <v>88</v>
      </c>
      <c r="H32" s="36" t="s">
        <v>89</v>
      </c>
      <c r="I32" s="36" t="s">
        <v>89</v>
      </c>
      <c r="J32" s="37" t="s">
        <v>341</v>
      </c>
      <c r="K32" s="36" t="s">
        <v>159</v>
      </c>
      <c r="L32" s="37" t="s">
        <v>381</v>
      </c>
      <c r="M32" s="88"/>
      <c r="N32" s="88"/>
      <c r="O32" s="37" t="s">
        <v>342</v>
      </c>
      <c r="P32" s="42"/>
    </row>
    <row r="33" spans="1:16" ht="48.75" customHeight="1" x14ac:dyDescent="0.25">
      <c r="A33" s="297"/>
      <c r="B33" s="117">
        <v>30288</v>
      </c>
      <c r="C33" s="123" t="s">
        <v>25</v>
      </c>
      <c r="D33" s="62">
        <v>2</v>
      </c>
      <c r="F33" s="36" t="s">
        <v>94</v>
      </c>
      <c r="G33" s="36" t="s">
        <v>94</v>
      </c>
      <c r="H33" s="36" t="s">
        <v>95</v>
      </c>
      <c r="I33" s="36" t="s">
        <v>95</v>
      </c>
      <c r="J33" s="88"/>
      <c r="K33" s="36" t="s">
        <v>96</v>
      </c>
      <c r="L33" s="36" t="s">
        <v>97</v>
      </c>
      <c r="M33" s="36" t="s">
        <v>322</v>
      </c>
      <c r="N33" s="88"/>
      <c r="O33" s="88"/>
      <c r="P33" s="42"/>
    </row>
    <row r="34" spans="1:16" ht="19.5" thickBot="1" x14ac:dyDescent="0.3">
      <c r="A34" s="297"/>
      <c r="B34" s="83"/>
      <c r="C34" s="65" t="s">
        <v>27</v>
      </c>
      <c r="D34" s="8">
        <v>4</v>
      </c>
      <c r="F34" s="24"/>
      <c r="G34" s="24"/>
      <c r="H34" s="24"/>
      <c r="I34" s="24"/>
      <c r="J34" s="24"/>
      <c r="K34" s="24"/>
      <c r="L34" s="24"/>
      <c r="M34" s="197" t="s">
        <v>317</v>
      </c>
      <c r="N34" s="88"/>
      <c r="O34" s="24"/>
      <c r="P34" s="42"/>
    </row>
    <row r="35" spans="1:16" ht="15.75" thickTop="1" x14ac:dyDescent="0.25">
      <c r="A35" s="297"/>
      <c r="B35" s="83"/>
      <c r="C35" s="65"/>
      <c r="D35" s="9">
        <f>SUM(D29:D34)</f>
        <v>29</v>
      </c>
    </row>
    <row r="36" spans="1:16" x14ac:dyDescent="0.25">
      <c r="A36" s="297"/>
      <c r="B36" s="118"/>
      <c r="C36" s="116" t="s">
        <v>28</v>
      </c>
      <c r="D36" s="82">
        <f>SUM(D27+D35)</f>
        <v>61</v>
      </c>
    </row>
    <row r="37" spans="1:16" x14ac:dyDescent="0.25">
      <c r="A37" s="297" t="s">
        <v>29</v>
      </c>
      <c r="B37" s="19"/>
      <c r="C37" s="114" t="s">
        <v>4</v>
      </c>
      <c r="D37" s="73"/>
    </row>
    <row r="38" spans="1:16" ht="42" customHeight="1" x14ac:dyDescent="0.25">
      <c r="A38" s="297"/>
      <c r="B38" s="77" t="s">
        <v>588</v>
      </c>
      <c r="C38" s="77" t="s">
        <v>145</v>
      </c>
      <c r="D38" s="6">
        <v>6</v>
      </c>
      <c r="F38" s="36" t="s">
        <v>600</v>
      </c>
      <c r="G38" s="88"/>
      <c r="H38" s="36" t="s">
        <v>590</v>
      </c>
      <c r="I38" s="88"/>
      <c r="J38" s="88"/>
      <c r="K38" s="88"/>
      <c r="L38" s="88"/>
      <c r="M38" s="88"/>
      <c r="N38" s="88"/>
      <c r="O38" s="88"/>
      <c r="P38" s="42"/>
    </row>
    <row r="39" spans="1:16" ht="40.5" customHeight="1" x14ac:dyDescent="0.25">
      <c r="A39" s="297"/>
      <c r="B39" s="7">
        <v>30034</v>
      </c>
      <c r="C39" s="77" t="s">
        <v>196</v>
      </c>
      <c r="D39" s="62">
        <v>6</v>
      </c>
      <c r="F39" s="36" t="s">
        <v>203</v>
      </c>
      <c r="G39" s="88"/>
      <c r="H39" s="36" t="s">
        <v>92</v>
      </c>
      <c r="I39" s="88"/>
      <c r="J39" s="88"/>
      <c r="K39" s="36" t="s">
        <v>487</v>
      </c>
      <c r="L39" s="88"/>
      <c r="M39" s="88"/>
      <c r="N39" s="88"/>
      <c r="O39" s="88"/>
      <c r="P39" s="42"/>
    </row>
    <row r="40" spans="1:16" ht="52.5" customHeight="1" x14ac:dyDescent="0.25">
      <c r="A40" s="297"/>
      <c r="B40" s="7">
        <v>30277</v>
      </c>
      <c r="C40" s="77" t="s">
        <v>197</v>
      </c>
      <c r="D40" s="62">
        <v>8</v>
      </c>
      <c r="F40" s="36" t="s">
        <v>204</v>
      </c>
      <c r="G40" s="88"/>
      <c r="H40" s="36" t="s">
        <v>204</v>
      </c>
      <c r="I40" s="88"/>
      <c r="J40" s="88"/>
      <c r="K40" s="88"/>
      <c r="L40" s="37" t="s">
        <v>343</v>
      </c>
      <c r="M40" s="88"/>
      <c r="N40" s="88"/>
      <c r="O40" s="88"/>
      <c r="P40" s="42"/>
    </row>
    <row r="41" spans="1:16" ht="33.75" x14ac:dyDescent="0.25">
      <c r="A41" s="297"/>
      <c r="B41" s="49">
        <v>30269</v>
      </c>
      <c r="C41" s="77" t="s">
        <v>198</v>
      </c>
      <c r="D41" s="119">
        <v>7</v>
      </c>
      <c r="F41" s="36" t="s">
        <v>165</v>
      </c>
      <c r="G41" s="88"/>
      <c r="H41" s="36" t="s">
        <v>99</v>
      </c>
      <c r="I41" s="36" t="s">
        <v>100</v>
      </c>
      <c r="J41" s="88"/>
      <c r="K41" s="88"/>
      <c r="L41" s="88"/>
      <c r="M41" s="88"/>
      <c r="N41" s="88"/>
      <c r="O41" s="88"/>
      <c r="P41" s="42"/>
    </row>
    <row r="42" spans="1:16" ht="54" customHeight="1" thickBot="1" x14ac:dyDescent="0.3">
      <c r="A42" s="297"/>
      <c r="B42" s="7">
        <v>30013</v>
      </c>
      <c r="C42" s="77" t="s">
        <v>35</v>
      </c>
      <c r="D42" s="8">
        <v>6</v>
      </c>
      <c r="F42" s="36" t="s">
        <v>108</v>
      </c>
      <c r="G42" s="36" t="s">
        <v>108</v>
      </c>
      <c r="H42" s="36" t="s">
        <v>109</v>
      </c>
      <c r="I42" s="36" t="s">
        <v>109</v>
      </c>
      <c r="J42" s="37" t="s">
        <v>332</v>
      </c>
      <c r="K42" s="88"/>
      <c r="L42" s="88"/>
      <c r="M42" s="88"/>
      <c r="N42" s="88"/>
      <c r="O42" s="249" t="s">
        <v>501</v>
      </c>
      <c r="P42" s="39" t="s">
        <v>366</v>
      </c>
    </row>
    <row r="43" spans="1:16" ht="15.75" thickTop="1" x14ac:dyDescent="0.25">
      <c r="A43" s="297"/>
      <c r="B43" s="7"/>
      <c r="C43" s="77"/>
      <c r="D43" s="9">
        <f>SUM(D38:D42)</f>
        <v>33</v>
      </c>
    </row>
    <row r="44" spans="1:16" x14ac:dyDescent="0.25">
      <c r="A44" s="297"/>
      <c r="B44" s="7"/>
      <c r="C44" s="115" t="s">
        <v>8</v>
      </c>
      <c r="D44" s="62"/>
    </row>
    <row r="45" spans="1:16" ht="53.25" customHeight="1" x14ac:dyDescent="0.25">
      <c r="A45" s="297"/>
      <c r="B45" s="11">
        <v>30433</v>
      </c>
      <c r="C45" s="120" t="s">
        <v>199</v>
      </c>
      <c r="D45" s="62">
        <v>5</v>
      </c>
      <c r="F45" s="36" t="s">
        <v>103</v>
      </c>
      <c r="G45" s="36" t="s">
        <v>103</v>
      </c>
      <c r="H45" s="36" t="s">
        <v>104</v>
      </c>
      <c r="I45" s="36" t="s">
        <v>104</v>
      </c>
      <c r="J45" s="88"/>
      <c r="K45" s="88"/>
      <c r="L45" s="37" t="s">
        <v>339</v>
      </c>
      <c r="M45" s="88"/>
      <c r="N45" s="88"/>
      <c r="O45" s="88"/>
      <c r="P45" s="39" t="s">
        <v>371</v>
      </c>
    </row>
    <row r="46" spans="1:16" ht="58.5" customHeight="1" x14ac:dyDescent="0.25">
      <c r="A46" s="297"/>
      <c r="B46" s="11">
        <v>30434</v>
      </c>
      <c r="C46" s="121" t="s">
        <v>200</v>
      </c>
      <c r="D46" s="62">
        <v>5</v>
      </c>
      <c r="F46" s="36" t="s">
        <v>85</v>
      </c>
      <c r="G46" s="36" t="s">
        <v>85</v>
      </c>
      <c r="H46" s="36" t="s">
        <v>86</v>
      </c>
      <c r="I46" s="36" t="s">
        <v>86</v>
      </c>
      <c r="J46" s="88"/>
      <c r="K46" s="88"/>
      <c r="L46" s="37" t="s">
        <v>339</v>
      </c>
      <c r="M46" s="88"/>
      <c r="N46" s="88"/>
      <c r="O46" s="88"/>
      <c r="P46" s="39" t="s">
        <v>371</v>
      </c>
    </row>
    <row r="47" spans="1:16" ht="48" customHeight="1" x14ac:dyDescent="0.25">
      <c r="A47" s="297"/>
      <c r="B47" s="7">
        <v>30264</v>
      </c>
      <c r="C47" s="77" t="s">
        <v>36</v>
      </c>
      <c r="D47" s="62">
        <v>6</v>
      </c>
      <c r="F47" s="124" t="s">
        <v>110</v>
      </c>
      <c r="G47" s="124" t="s">
        <v>110</v>
      </c>
      <c r="H47" s="88"/>
      <c r="I47" s="124" t="s">
        <v>111</v>
      </c>
      <c r="J47" s="88"/>
      <c r="K47" s="124" t="s">
        <v>305</v>
      </c>
      <c r="L47" s="88"/>
      <c r="M47" s="88"/>
      <c r="N47" s="294"/>
      <c r="O47" s="124" t="s">
        <v>326</v>
      </c>
      <c r="P47" s="42"/>
    </row>
    <row r="48" spans="1:16" ht="30" x14ac:dyDescent="0.25">
      <c r="A48" s="297"/>
      <c r="B48" s="7"/>
      <c r="C48" s="77" t="s">
        <v>201</v>
      </c>
      <c r="D48" s="62">
        <v>6</v>
      </c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42"/>
    </row>
    <row r="49" spans="1:16" ht="15.75" thickBot="1" x14ac:dyDescent="0.3">
      <c r="A49" s="297"/>
      <c r="B49" s="79"/>
      <c r="C49" s="122" t="s">
        <v>39</v>
      </c>
      <c r="D49" s="63">
        <v>3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5.75" thickTop="1" x14ac:dyDescent="0.25">
      <c r="A50" s="297"/>
      <c r="B50" s="7"/>
      <c r="C50" s="108"/>
      <c r="D50" s="64">
        <f>SUM(D45:D49)</f>
        <v>25</v>
      </c>
    </row>
    <row r="51" spans="1:16" x14ac:dyDescent="0.25">
      <c r="A51" s="297"/>
      <c r="B51" s="15"/>
      <c r="C51" s="116" t="s">
        <v>40</v>
      </c>
      <c r="D51" s="52">
        <f>SUM(D43+D50)</f>
        <v>58</v>
      </c>
    </row>
    <row r="52" spans="1:16" x14ac:dyDescent="0.25">
      <c r="A52" s="54"/>
      <c r="B52" s="306" t="s">
        <v>41</v>
      </c>
      <c r="C52" s="307"/>
      <c r="D52" s="55">
        <f>SUM(D36,D20,D51)</f>
        <v>180</v>
      </c>
    </row>
  </sheetData>
  <mergeCells count="14">
    <mergeCell ref="A1:J1"/>
    <mergeCell ref="A6:A20"/>
    <mergeCell ref="B8:B9"/>
    <mergeCell ref="C8:C9"/>
    <mergeCell ref="A21:A36"/>
    <mergeCell ref="J8:J9"/>
    <mergeCell ref="K8:K9"/>
    <mergeCell ref="L8:L9"/>
    <mergeCell ref="P8:P9"/>
    <mergeCell ref="A37:A51"/>
    <mergeCell ref="B52:C52"/>
    <mergeCell ref="O8:O9"/>
    <mergeCell ref="M8:M9"/>
    <mergeCell ref="N8:N9"/>
  </mergeCells>
  <pageMargins left="0.70866141732283472" right="0.70866141732283472" top="0.74803149606299213" bottom="0.74803149606299213" header="0.31496062992125984" footer="0.31496062992125984"/>
  <pageSetup paperSize="8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55"/>
  <sheetViews>
    <sheetView zoomScale="80" zoomScaleNormal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P8" sqref="P8"/>
    </sheetView>
  </sheetViews>
  <sheetFormatPr defaultRowHeight="15" x14ac:dyDescent="0.25"/>
  <cols>
    <col min="1" max="1" width="5.5703125" customWidth="1"/>
    <col min="2" max="2" width="8.7109375" customWidth="1"/>
    <col min="3" max="3" width="37.140625" customWidth="1"/>
    <col min="4" max="4" width="5.85546875" customWidth="1"/>
    <col min="5" max="5" width="2.85546875" customWidth="1"/>
    <col min="6" max="6" width="11.85546875" customWidth="1"/>
    <col min="7" max="7" width="12.140625" customWidth="1"/>
    <col min="8" max="8" width="12.42578125" customWidth="1"/>
    <col min="9" max="9" width="12.140625" customWidth="1"/>
    <col min="10" max="10" width="12.85546875" customWidth="1"/>
    <col min="11" max="11" width="12" customWidth="1"/>
    <col min="12" max="14" width="13.42578125" customWidth="1"/>
    <col min="15" max="15" width="20.85546875" customWidth="1"/>
    <col min="16" max="17" width="28.85546875" customWidth="1"/>
    <col min="18" max="18" width="17.85546875" customWidth="1"/>
  </cols>
  <sheetData>
    <row r="1" spans="1:17" ht="37.5" customHeight="1" x14ac:dyDescent="0.25">
      <c r="A1" s="300" t="s">
        <v>265</v>
      </c>
      <c r="B1" s="301"/>
      <c r="C1" s="301"/>
      <c r="D1" s="301"/>
      <c r="E1" s="301"/>
    </row>
    <row r="2" spans="1:17" ht="18.75" x14ac:dyDescent="0.25">
      <c r="F2" s="21" t="s">
        <v>43</v>
      </c>
      <c r="G2" s="24"/>
      <c r="H2" s="25" t="s">
        <v>44</v>
      </c>
      <c r="I2" s="23"/>
      <c r="O2" s="162"/>
      <c r="P2" s="175"/>
    </row>
    <row r="3" spans="1:17" x14ac:dyDescent="0.25">
      <c r="G3" s="26"/>
      <c r="H3" t="s">
        <v>45</v>
      </c>
    </row>
    <row r="4" spans="1:17" x14ac:dyDescent="0.25">
      <c r="G4" s="38"/>
      <c r="H4" t="s">
        <v>119</v>
      </c>
    </row>
    <row r="5" spans="1:17" ht="42" customHeight="1" x14ac:dyDescent="0.25">
      <c r="A5" s="43" t="s">
        <v>0</v>
      </c>
      <c r="B5" s="43" t="s">
        <v>1</v>
      </c>
      <c r="C5" s="44" t="s">
        <v>2</v>
      </c>
      <c r="D5" s="128" t="s">
        <v>42</v>
      </c>
      <c r="F5" s="27" t="s">
        <v>502</v>
      </c>
      <c r="G5" s="161" t="s">
        <v>587</v>
      </c>
      <c r="H5" s="27" t="s">
        <v>504</v>
      </c>
      <c r="I5" s="27" t="s">
        <v>505</v>
      </c>
      <c r="J5" s="27" t="s">
        <v>506</v>
      </c>
      <c r="K5" s="27" t="s">
        <v>508</v>
      </c>
      <c r="L5" s="27" t="s">
        <v>509</v>
      </c>
      <c r="M5" s="27" t="s">
        <v>511</v>
      </c>
      <c r="N5" s="27" t="s">
        <v>623</v>
      </c>
      <c r="O5" s="184" t="s">
        <v>510</v>
      </c>
      <c r="P5" s="27" t="s">
        <v>52</v>
      </c>
    </row>
    <row r="6" spans="1:17" x14ac:dyDescent="0.25">
      <c r="A6" s="297" t="s">
        <v>3</v>
      </c>
      <c r="B6" s="3"/>
      <c r="C6" s="4" t="s">
        <v>4</v>
      </c>
      <c r="D6" s="5"/>
    </row>
    <row r="7" spans="1:17" ht="88.5" customHeight="1" x14ac:dyDescent="0.25">
      <c r="A7" s="297"/>
      <c r="B7" s="57">
        <v>30448</v>
      </c>
      <c r="C7" s="17" t="s">
        <v>205</v>
      </c>
      <c r="D7" s="129">
        <v>9</v>
      </c>
      <c r="F7" s="36" t="s">
        <v>50</v>
      </c>
      <c r="G7" s="36" t="s">
        <v>50</v>
      </c>
      <c r="H7" s="36" t="s">
        <v>51</v>
      </c>
      <c r="I7" s="36" t="s">
        <v>51</v>
      </c>
      <c r="J7" s="37" t="s">
        <v>372</v>
      </c>
      <c r="K7" s="36" t="s">
        <v>75</v>
      </c>
      <c r="L7" s="36" t="s">
        <v>53</v>
      </c>
      <c r="M7" s="36" t="s">
        <v>319</v>
      </c>
      <c r="N7" s="287" t="s">
        <v>621</v>
      </c>
      <c r="O7" s="37" t="s">
        <v>628</v>
      </c>
      <c r="P7" s="168" t="s">
        <v>571</v>
      </c>
    </row>
    <row r="8" spans="1:17" ht="70.5" customHeight="1" x14ac:dyDescent="0.25">
      <c r="A8" s="297"/>
      <c r="B8" s="7">
        <v>30450</v>
      </c>
      <c r="C8" s="17" t="s">
        <v>206</v>
      </c>
      <c r="D8" s="6">
        <v>7</v>
      </c>
      <c r="F8" s="37" t="s">
        <v>374</v>
      </c>
      <c r="G8" s="37" t="s">
        <v>374</v>
      </c>
      <c r="H8" s="37" t="s">
        <v>373</v>
      </c>
      <c r="I8" s="37" t="s">
        <v>373</v>
      </c>
      <c r="J8" s="37" t="s">
        <v>474</v>
      </c>
      <c r="K8" s="88"/>
      <c r="L8" s="36" t="s">
        <v>155</v>
      </c>
      <c r="M8" s="88"/>
      <c r="N8" s="287" t="s">
        <v>621</v>
      </c>
      <c r="O8" s="36" t="s">
        <v>558</v>
      </c>
      <c r="P8" s="42"/>
    </row>
    <row r="9" spans="1:17" ht="60" x14ac:dyDescent="0.25">
      <c r="A9" s="297"/>
      <c r="B9" s="7">
        <v>30452</v>
      </c>
      <c r="C9" s="17" t="s">
        <v>207</v>
      </c>
      <c r="D9" s="6">
        <v>7</v>
      </c>
      <c r="F9" s="36" t="s">
        <v>54</v>
      </c>
      <c r="G9" s="36" t="s">
        <v>54</v>
      </c>
      <c r="H9" s="36" t="s">
        <v>55</v>
      </c>
      <c r="I9" s="36" t="s">
        <v>55</v>
      </c>
      <c r="J9" s="36" t="s">
        <v>54</v>
      </c>
      <c r="K9" s="36" t="s">
        <v>226</v>
      </c>
      <c r="L9" s="36" t="s">
        <v>58</v>
      </c>
      <c r="M9" s="37" t="s">
        <v>329</v>
      </c>
      <c r="N9" s="287" t="s">
        <v>621</v>
      </c>
      <c r="O9" s="37" t="s">
        <v>330</v>
      </c>
      <c r="P9" s="39" t="s">
        <v>646</v>
      </c>
    </row>
    <row r="10" spans="1:17" x14ac:dyDescent="0.25">
      <c r="A10" s="297"/>
      <c r="B10" s="302">
        <v>30454</v>
      </c>
      <c r="C10" s="304" t="s">
        <v>208</v>
      </c>
      <c r="D10" s="6">
        <v>4</v>
      </c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57"/>
    </row>
    <row r="11" spans="1:17" ht="15.75" thickBot="1" x14ac:dyDescent="0.3">
      <c r="A11" s="297"/>
      <c r="B11" s="303"/>
      <c r="C11" s="305"/>
      <c r="D11" s="13">
        <v>2</v>
      </c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57"/>
    </row>
    <row r="12" spans="1:17" ht="15.75" thickTop="1" x14ac:dyDescent="0.25">
      <c r="A12" s="297"/>
      <c r="B12" s="7"/>
      <c r="C12" s="126"/>
      <c r="D12" s="18">
        <f>SUM(D7:D11)</f>
        <v>29</v>
      </c>
    </row>
    <row r="13" spans="1:17" x14ac:dyDescent="0.25">
      <c r="A13" s="297"/>
      <c r="B13" s="7"/>
      <c r="C13" s="10" t="s">
        <v>8</v>
      </c>
      <c r="D13" s="6"/>
    </row>
    <row r="14" spans="1:17" ht="129" customHeight="1" x14ac:dyDescent="0.25">
      <c r="A14" s="297"/>
      <c r="B14" s="7">
        <v>30449</v>
      </c>
      <c r="C14" s="17" t="s">
        <v>209</v>
      </c>
      <c r="D14" s="6">
        <v>9</v>
      </c>
      <c r="F14" s="36" t="s">
        <v>59</v>
      </c>
      <c r="G14" s="36" t="s">
        <v>59</v>
      </c>
      <c r="H14" s="36" t="s">
        <v>60</v>
      </c>
      <c r="I14" s="36" t="s">
        <v>60</v>
      </c>
      <c r="J14" s="88"/>
      <c r="K14" s="88"/>
      <c r="L14" s="36" t="s">
        <v>227</v>
      </c>
      <c r="M14" s="37" t="s">
        <v>557</v>
      </c>
      <c r="N14" s="287" t="s">
        <v>621</v>
      </c>
      <c r="O14" s="37" t="s">
        <v>638</v>
      </c>
      <c r="P14" s="289" t="s">
        <v>572</v>
      </c>
      <c r="Q14" s="272"/>
    </row>
    <row r="15" spans="1:17" ht="60" x14ac:dyDescent="0.25">
      <c r="A15" s="297"/>
      <c r="B15" s="7">
        <v>30453</v>
      </c>
      <c r="C15" s="17" t="s">
        <v>210</v>
      </c>
      <c r="D15" s="6">
        <v>7</v>
      </c>
      <c r="F15" s="36" t="s">
        <v>61</v>
      </c>
      <c r="G15" s="36" t="s">
        <v>61</v>
      </c>
      <c r="H15" s="36" t="s">
        <v>62</v>
      </c>
      <c r="I15" s="36" t="s">
        <v>62</v>
      </c>
      <c r="J15" s="36" t="s">
        <v>61</v>
      </c>
      <c r="K15" s="36" t="s">
        <v>228</v>
      </c>
      <c r="L15" s="36" t="s">
        <v>65</v>
      </c>
      <c r="M15" s="37" t="s">
        <v>375</v>
      </c>
      <c r="N15" s="287" t="s">
        <v>621</v>
      </c>
      <c r="O15" s="37" t="s">
        <v>330</v>
      </c>
      <c r="P15" s="39" t="s">
        <v>647</v>
      </c>
    </row>
    <row r="16" spans="1:17" ht="80.25" customHeight="1" x14ac:dyDescent="0.25">
      <c r="A16" s="297"/>
      <c r="B16" s="11">
        <v>30456</v>
      </c>
      <c r="C16" s="17" t="s">
        <v>211</v>
      </c>
      <c r="D16" s="6">
        <v>7</v>
      </c>
      <c r="F16" s="36" t="s">
        <v>72</v>
      </c>
      <c r="G16" s="36" t="s">
        <v>72</v>
      </c>
      <c r="H16" s="36" t="s">
        <v>73</v>
      </c>
      <c r="I16" s="36" t="s">
        <v>73</v>
      </c>
      <c r="J16" s="36" t="s">
        <v>531</v>
      </c>
      <c r="K16" s="36" t="s">
        <v>74</v>
      </c>
      <c r="L16" s="36" t="s">
        <v>76</v>
      </c>
      <c r="M16" s="37" t="s">
        <v>376</v>
      </c>
      <c r="N16" s="287" t="s">
        <v>621</v>
      </c>
      <c r="O16" s="37" t="s">
        <v>628</v>
      </c>
      <c r="P16" s="168" t="s">
        <v>573</v>
      </c>
    </row>
    <row r="17" spans="1:16" ht="93.75" customHeight="1" x14ac:dyDescent="0.25">
      <c r="A17" s="297"/>
      <c r="B17" s="11">
        <v>30424</v>
      </c>
      <c r="C17" s="17" t="s">
        <v>12</v>
      </c>
      <c r="D17" s="62">
        <v>6</v>
      </c>
      <c r="F17" s="36" t="s">
        <v>68</v>
      </c>
      <c r="G17" s="36" t="s">
        <v>68</v>
      </c>
      <c r="H17" s="36" t="s">
        <v>68</v>
      </c>
      <c r="I17" s="36" t="s">
        <v>68</v>
      </c>
      <c r="J17" s="36" t="s">
        <v>68</v>
      </c>
      <c r="K17" s="36" t="s">
        <v>68</v>
      </c>
      <c r="L17" s="88"/>
      <c r="M17" s="37" t="s">
        <v>334</v>
      </c>
      <c r="N17" s="287" t="s">
        <v>621</v>
      </c>
      <c r="O17" s="88"/>
      <c r="P17" s="42"/>
    </row>
    <row r="18" spans="1:16" ht="34.5" thickBot="1" x14ac:dyDescent="0.3">
      <c r="A18" s="297"/>
      <c r="B18" s="262"/>
      <c r="C18" s="65" t="s">
        <v>128</v>
      </c>
      <c r="D18" s="80">
        <v>4</v>
      </c>
      <c r="F18" s="36" t="s">
        <v>69</v>
      </c>
      <c r="G18" s="36" t="s">
        <v>69</v>
      </c>
      <c r="H18" s="36" t="s">
        <v>69</v>
      </c>
      <c r="I18" s="36" t="s">
        <v>69</v>
      </c>
      <c r="J18" s="36" t="s">
        <v>69</v>
      </c>
      <c r="K18" s="36" t="s">
        <v>69</v>
      </c>
      <c r="L18" s="36" t="s">
        <v>69</v>
      </c>
      <c r="M18" s="36" t="s">
        <v>315</v>
      </c>
      <c r="N18" s="287" t="s">
        <v>621</v>
      </c>
      <c r="O18" s="36" t="s">
        <v>497</v>
      </c>
      <c r="P18" s="39"/>
    </row>
    <row r="19" spans="1:16" ht="15.75" thickTop="1" x14ac:dyDescent="0.25">
      <c r="A19" s="297"/>
      <c r="B19" s="7"/>
      <c r="C19" s="12"/>
      <c r="D19" s="81">
        <f>SUM(D14:D18)</f>
        <v>33</v>
      </c>
    </row>
    <row r="20" spans="1:16" x14ac:dyDescent="0.25">
      <c r="A20" s="297"/>
      <c r="B20" s="15"/>
      <c r="C20" s="116" t="s">
        <v>14</v>
      </c>
      <c r="D20" s="72">
        <f>SUM(D12+D19)</f>
        <v>62</v>
      </c>
    </row>
    <row r="21" spans="1:16" x14ac:dyDescent="0.25">
      <c r="A21" s="297" t="s">
        <v>15</v>
      </c>
      <c r="B21" s="3"/>
      <c r="C21" s="16" t="s">
        <v>4</v>
      </c>
      <c r="D21" s="5"/>
    </row>
    <row r="22" spans="1:16" ht="72.599999999999994" customHeight="1" x14ac:dyDescent="0.25">
      <c r="A22" s="297"/>
      <c r="B22" s="7">
        <v>30457</v>
      </c>
      <c r="C22" s="17" t="s">
        <v>212</v>
      </c>
      <c r="D22" s="6">
        <v>7</v>
      </c>
      <c r="F22" s="88"/>
      <c r="G22" s="88"/>
      <c r="H22" s="88"/>
      <c r="I22" s="88"/>
      <c r="J22" s="88"/>
      <c r="K22" s="88"/>
      <c r="L22" s="36" t="s">
        <v>229</v>
      </c>
      <c r="M22" s="37" t="s">
        <v>377</v>
      </c>
      <c r="N22" s="88"/>
      <c r="O22" s="37" t="s">
        <v>627</v>
      </c>
      <c r="P22" s="39" t="s">
        <v>574</v>
      </c>
    </row>
    <row r="23" spans="1:16" ht="45" x14ac:dyDescent="0.25">
      <c r="A23" s="297"/>
      <c r="B23" s="7">
        <v>30458</v>
      </c>
      <c r="C23" s="17" t="s">
        <v>213</v>
      </c>
      <c r="D23" s="6">
        <v>8</v>
      </c>
      <c r="F23" s="88"/>
      <c r="G23" s="88"/>
      <c r="H23" s="88"/>
      <c r="I23" s="88"/>
      <c r="J23" s="88"/>
      <c r="K23" s="88"/>
      <c r="L23" s="36" t="s">
        <v>230</v>
      </c>
      <c r="M23" s="88"/>
      <c r="N23" s="88"/>
      <c r="O23" s="88"/>
      <c r="P23" s="42"/>
    </row>
    <row r="24" spans="1:16" ht="56.25" customHeight="1" x14ac:dyDescent="0.25">
      <c r="A24" s="297"/>
      <c r="B24" s="351">
        <v>30459</v>
      </c>
      <c r="C24" s="304" t="s">
        <v>214</v>
      </c>
      <c r="D24" s="6">
        <v>6</v>
      </c>
      <c r="F24" s="343"/>
      <c r="G24" s="343"/>
      <c r="H24" s="350" t="s">
        <v>231</v>
      </c>
      <c r="I24" s="350" t="s">
        <v>232</v>
      </c>
      <c r="J24" s="343"/>
      <c r="K24" s="343"/>
      <c r="L24" s="343"/>
      <c r="M24" s="310"/>
      <c r="N24" s="276"/>
      <c r="O24" s="310"/>
      <c r="P24" s="357"/>
    </row>
    <row r="25" spans="1:16" x14ac:dyDescent="0.25">
      <c r="A25" s="297"/>
      <c r="B25" s="352"/>
      <c r="C25" s="305"/>
      <c r="D25" s="6">
        <v>2</v>
      </c>
      <c r="F25" s="343"/>
      <c r="G25" s="343"/>
      <c r="H25" s="350"/>
      <c r="I25" s="350"/>
      <c r="J25" s="343"/>
      <c r="K25" s="343"/>
      <c r="L25" s="343"/>
      <c r="M25" s="311"/>
      <c r="N25" s="277"/>
      <c r="O25" s="311"/>
      <c r="P25" s="357"/>
    </row>
    <row r="26" spans="1:16" ht="72.75" customHeight="1" thickBot="1" x14ac:dyDescent="0.3">
      <c r="A26" s="297"/>
      <c r="B26" s="7">
        <v>30524</v>
      </c>
      <c r="C26" s="17" t="s">
        <v>130</v>
      </c>
      <c r="D26" s="8">
        <v>6</v>
      </c>
      <c r="F26" s="36" t="s">
        <v>77</v>
      </c>
      <c r="G26" s="36" t="s">
        <v>77</v>
      </c>
      <c r="H26" s="36" t="s">
        <v>78</v>
      </c>
      <c r="I26" s="36" t="s">
        <v>78</v>
      </c>
      <c r="J26" s="37" t="s">
        <v>336</v>
      </c>
      <c r="K26" s="36" t="s">
        <v>80</v>
      </c>
      <c r="L26" s="88"/>
      <c r="M26" s="88"/>
      <c r="N26" s="127"/>
      <c r="O26" s="183"/>
      <c r="P26" s="42"/>
    </row>
    <row r="27" spans="1:16" ht="15.75" thickTop="1" x14ac:dyDescent="0.25">
      <c r="A27" s="297"/>
      <c r="B27" s="7"/>
      <c r="C27" s="17"/>
      <c r="D27" s="9">
        <f>SUM(D22:D26)</f>
        <v>29</v>
      </c>
    </row>
    <row r="28" spans="1:16" x14ac:dyDescent="0.25">
      <c r="A28" s="297"/>
      <c r="B28" s="7"/>
      <c r="C28" s="10" t="s">
        <v>8</v>
      </c>
      <c r="D28" s="6"/>
    </row>
    <row r="29" spans="1:16" ht="15" customHeight="1" x14ac:dyDescent="0.25">
      <c r="A29" s="297"/>
      <c r="B29" s="302">
        <v>30460</v>
      </c>
      <c r="C29" s="304" t="s">
        <v>215</v>
      </c>
      <c r="D29" s="6">
        <v>5</v>
      </c>
      <c r="F29" s="343"/>
      <c r="G29" s="343"/>
      <c r="H29" s="343"/>
      <c r="I29" s="350" t="s">
        <v>233</v>
      </c>
      <c r="J29" s="343"/>
      <c r="K29" s="343"/>
      <c r="L29" s="350" t="s">
        <v>234</v>
      </c>
      <c r="M29" s="343"/>
      <c r="N29" s="278"/>
      <c r="O29" s="343"/>
      <c r="P29" s="357"/>
    </row>
    <row r="30" spans="1:16" ht="42.75" customHeight="1" x14ac:dyDescent="0.25">
      <c r="A30" s="297"/>
      <c r="B30" s="303"/>
      <c r="C30" s="305"/>
      <c r="D30" s="6">
        <v>2</v>
      </c>
      <c r="F30" s="343"/>
      <c r="G30" s="343"/>
      <c r="H30" s="343"/>
      <c r="I30" s="350"/>
      <c r="J30" s="343"/>
      <c r="K30" s="343"/>
      <c r="L30" s="350"/>
      <c r="M30" s="343"/>
      <c r="N30" s="278"/>
      <c r="O30" s="343"/>
      <c r="P30" s="357"/>
    </row>
    <row r="31" spans="1:16" ht="25.5" customHeight="1" x14ac:dyDescent="0.25">
      <c r="A31" s="297"/>
      <c r="B31" s="302">
        <v>30461</v>
      </c>
      <c r="C31" s="304" t="s">
        <v>216</v>
      </c>
      <c r="D31" s="6">
        <v>4</v>
      </c>
      <c r="F31" s="295" t="s">
        <v>66</v>
      </c>
      <c r="G31" s="295" t="s">
        <v>66</v>
      </c>
      <c r="H31" s="295" t="s">
        <v>482</v>
      </c>
      <c r="I31" s="295" t="s">
        <v>482</v>
      </c>
      <c r="J31" s="295" t="s">
        <v>66</v>
      </c>
      <c r="K31" s="343"/>
      <c r="L31" s="343"/>
      <c r="M31" s="343"/>
      <c r="N31" s="278"/>
      <c r="O31" s="358" t="s">
        <v>585</v>
      </c>
      <c r="P31" s="359"/>
    </row>
    <row r="32" spans="1:16" ht="18" customHeight="1" x14ac:dyDescent="0.25">
      <c r="A32" s="297"/>
      <c r="B32" s="353"/>
      <c r="C32" s="354"/>
      <c r="D32" s="6">
        <v>2</v>
      </c>
      <c r="F32" s="296"/>
      <c r="G32" s="296"/>
      <c r="H32" s="296"/>
      <c r="I32" s="296"/>
      <c r="J32" s="296"/>
      <c r="K32" s="343"/>
      <c r="L32" s="343"/>
      <c r="M32" s="343"/>
      <c r="N32" s="278"/>
      <c r="O32" s="358"/>
      <c r="P32" s="359"/>
    </row>
    <row r="33" spans="1:16" ht="59.45" customHeight="1" x14ac:dyDescent="0.25">
      <c r="A33" s="297"/>
      <c r="B33" s="303"/>
      <c r="C33" s="305"/>
      <c r="D33" s="6">
        <v>2</v>
      </c>
      <c r="F33" s="165"/>
      <c r="G33" s="165"/>
      <c r="H33" s="165"/>
      <c r="I33" s="165"/>
      <c r="J33" s="165"/>
      <c r="K33" s="343"/>
      <c r="L33" s="343"/>
      <c r="M33" s="343"/>
      <c r="N33" s="278"/>
      <c r="O33" s="358"/>
      <c r="P33" s="359"/>
    </row>
    <row r="34" spans="1:16" ht="45" x14ac:dyDescent="0.25">
      <c r="A34" s="297"/>
      <c r="B34" s="7">
        <v>30462</v>
      </c>
      <c r="C34" s="126" t="s">
        <v>217</v>
      </c>
      <c r="D34" s="6">
        <v>7</v>
      </c>
      <c r="F34" s="88"/>
      <c r="G34" s="88"/>
      <c r="H34" s="88"/>
      <c r="I34" s="36" t="s">
        <v>235</v>
      </c>
      <c r="J34" s="88"/>
      <c r="K34" s="88"/>
      <c r="L34" s="36" t="s">
        <v>236</v>
      </c>
      <c r="M34" s="88"/>
      <c r="N34" s="88"/>
      <c r="O34" s="88"/>
      <c r="P34" s="42"/>
    </row>
    <row r="35" spans="1:16" x14ac:dyDescent="0.25">
      <c r="A35" s="297"/>
      <c r="B35" s="302">
        <v>30463</v>
      </c>
      <c r="C35" s="304" t="s">
        <v>218</v>
      </c>
      <c r="D35" s="6">
        <v>3</v>
      </c>
      <c r="F35" s="343"/>
      <c r="G35" s="343"/>
      <c r="H35" s="343"/>
      <c r="I35" s="343"/>
      <c r="J35" s="343"/>
      <c r="K35" s="343"/>
      <c r="L35" s="343"/>
      <c r="M35" s="343"/>
      <c r="N35" s="278"/>
      <c r="O35" s="343"/>
      <c r="P35" s="357"/>
    </row>
    <row r="36" spans="1:16" x14ac:dyDescent="0.25">
      <c r="A36" s="297"/>
      <c r="B36" s="303"/>
      <c r="C36" s="305"/>
      <c r="D36" s="6">
        <v>3</v>
      </c>
      <c r="F36" s="343"/>
      <c r="G36" s="343"/>
      <c r="H36" s="343"/>
      <c r="I36" s="343"/>
      <c r="J36" s="343"/>
      <c r="K36" s="343"/>
      <c r="L36" s="343"/>
      <c r="M36" s="343"/>
      <c r="N36" s="278"/>
      <c r="O36" s="343"/>
      <c r="P36" s="357"/>
    </row>
    <row r="37" spans="1:16" ht="19.5" thickBot="1" x14ac:dyDescent="0.3">
      <c r="A37" s="297"/>
      <c r="B37" s="7"/>
      <c r="C37" s="12" t="s">
        <v>139</v>
      </c>
      <c r="D37" s="80">
        <v>4</v>
      </c>
      <c r="F37" s="24"/>
      <c r="G37" s="24"/>
      <c r="H37" s="24"/>
      <c r="I37" s="24"/>
      <c r="J37" s="24"/>
      <c r="K37" s="24"/>
      <c r="L37" s="24"/>
      <c r="M37" s="197" t="s">
        <v>317</v>
      </c>
      <c r="N37" s="197"/>
      <c r="O37" s="24"/>
      <c r="P37" s="42"/>
    </row>
    <row r="38" spans="1:16" ht="15.75" thickTop="1" x14ac:dyDescent="0.25">
      <c r="A38" s="297"/>
      <c r="B38" s="7"/>
      <c r="C38" s="12"/>
      <c r="D38" s="81">
        <f>SUM(D29:D37)</f>
        <v>32</v>
      </c>
    </row>
    <row r="39" spans="1:16" x14ac:dyDescent="0.25">
      <c r="A39" s="297"/>
      <c r="B39" s="15"/>
      <c r="C39" s="66" t="s">
        <v>28</v>
      </c>
      <c r="D39" s="72">
        <f>SUM(D27+D38)</f>
        <v>61</v>
      </c>
    </row>
    <row r="40" spans="1:16" x14ac:dyDescent="0.25">
      <c r="A40" s="297" t="s">
        <v>29</v>
      </c>
      <c r="B40" s="130"/>
      <c r="C40" s="16" t="s">
        <v>4</v>
      </c>
      <c r="D40" s="5"/>
    </row>
    <row r="41" spans="1:16" ht="30" x14ac:dyDescent="0.25">
      <c r="A41" s="297"/>
      <c r="B41" s="7">
        <v>30464</v>
      </c>
      <c r="C41" s="17" t="s">
        <v>219</v>
      </c>
      <c r="D41" s="6">
        <v>7</v>
      </c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42"/>
    </row>
    <row r="42" spans="1:16" ht="33.75" x14ac:dyDescent="0.25">
      <c r="A42" s="297"/>
      <c r="B42" s="7">
        <v>30465</v>
      </c>
      <c r="C42" s="17" t="s">
        <v>220</v>
      </c>
      <c r="D42" s="6">
        <v>8</v>
      </c>
      <c r="F42" s="36" t="s">
        <v>160</v>
      </c>
      <c r="G42" s="88"/>
      <c r="H42" s="36" t="s">
        <v>90</v>
      </c>
      <c r="I42" s="88"/>
      <c r="J42" s="36" t="s">
        <v>160</v>
      </c>
      <c r="K42" s="88"/>
      <c r="L42" s="88"/>
      <c r="M42" s="88"/>
      <c r="N42" s="88"/>
      <c r="O42" s="88"/>
      <c r="P42" s="42"/>
    </row>
    <row r="43" spans="1:16" x14ac:dyDescent="0.25">
      <c r="A43" s="297"/>
      <c r="B43" s="7">
        <v>30467</v>
      </c>
      <c r="C43" s="121" t="s">
        <v>224</v>
      </c>
      <c r="D43" s="6">
        <v>7</v>
      </c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42"/>
    </row>
    <row r="44" spans="1:16" ht="15.75" thickBot="1" x14ac:dyDescent="0.3">
      <c r="A44" s="297"/>
      <c r="B44" s="7"/>
      <c r="C44" s="17" t="s">
        <v>222</v>
      </c>
      <c r="D44" s="13">
        <v>6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ht="15.75" thickTop="1" x14ac:dyDescent="0.25">
      <c r="A45" s="297"/>
      <c r="B45" s="7"/>
      <c r="C45" s="17"/>
      <c r="D45" s="18">
        <f>SUM(D41:D44)</f>
        <v>28</v>
      </c>
    </row>
    <row r="46" spans="1:16" x14ac:dyDescent="0.25">
      <c r="A46" s="297"/>
      <c r="B46" s="7"/>
      <c r="C46" s="10" t="s">
        <v>8</v>
      </c>
      <c r="D46" s="6"/>
    </row>
    <row r="47" spans="1:16" ht="45" x14ac:dyDescent="0.25">
      <c r="A47" s="297"/>
      <c r="B47" s="131">
        <v>30466</v>
      </c>
      <c r="C47" s="17" t="s">
        <v>223</v>
      </c>
      <c r="D47" s="6">
        <v>6</v>
      </c>
      <c r="F47" s="88"/>
      <c r="G47" s="88"/>
      <c r="H47" s="88"/>
      <c r="I47" s="36" t="s">
        <v>238</v>
      </c>
      <c r="J47" s="88"/>
      <c r="K47" s="88"/>
      <c r="L47" s="88"/>
      <c r="M47" s="88"/>
      <c r="N47" s="88"/>
      <c r="O47" s="88"/>
      <c r="P47" s="42"/>
    </row>
    <row r="48" spans="1:16" ht="22.5" x14ac:dyDescent="0.25">
      <c r="A48" s="297"/>
      <c r="B48" s="7">
        <v>30528</v>
      </c>
      <c r="C48" s="121" t="s">
        <v>221</v>
      </c>
      <c r="D48" s="6">
        <v>7</v>
      </c>
      <c r="F48" s="88"/>
      <c r="G48" s="88"/>
      <c r="H48" s="88"/>
      <c r="I48" s="88"/>
      <c r="J48" s="88"/>
      <c r="K48" s="36" t="s">
        <v>237</v>
      </c>
      <c r="L48" s="88"/>
      <c r="M48" s="88"/>
      <c r="N48" s="88"/>
      <c r="O48" s="88"/>
      <c r="P48" s="42"/>
    </row>
    <row r="49" spans="1:16" ht="59.1" customHeight="1" x14ac:dyDescent="0.25">
      <c r="A49" s="297"/>
      <c r="B49" s="322">
        <v>30468</v>
      </c>
      <c r="C49" s="355" t="s">
        <v>225</v>
      </c>
      <c r="D49" s="322">
        <v>7</v>
      </c>
      <c r="F49" s="88"/>
      <c r="G49" s="88"/>
      <c r="H49" s="88"/>
      <c r="I49" s="37" t="s">
        <v>542</v>
      </c>
      <c r="J49" s="88"/>
      <c r="K49" s="36"/>
      <c r="L49" s="88"/>
      <c r="M49" s="88"/>
      <c r="N49" s="88"/>
      <c r="O49" s="88"/>
      <c r="P49" s="42"/>
    </row>
    <row r="50" spans="1:16" ht="67.5" customHeight="1" x14ac:dyDescent="0.25">
      <c r="A50" s="297"/>
      <c r="B50" s="323"/>
      <c r="C50" s="356"/>
      <c r="D50" s="323"/>
      <c r="F50" s="88"/>
      <c r="G50" s="88"/>
      <c r="H50" s="88"/>
      <c r="I50" s="36" t="s">
        <v>540</v>
      </c>
      <c r="J50" s="88"/>
      <c r="K50" s="88"/>
      <c r="L50" s="88"/>
      <c r="M50" s="88"/>
      <c r="N50" s="88"/>
      <c r="O50" s="88"/>
      <c r="P50" s="39"/>
    </row>
    <row r="51" spans="1:16" x14ac:dyDescent="0.25">
      <c r="A51" s="297"/>
      <c r="B51" s="7"/>
      <c r="C51" s="122" t="s">
        <v>149</v>
      </c>
      <c r="D51" s="6">
        <v>6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</row>
    <row r="52" spans="1:16" ht="15.75" thickBot="1" x14ac:dyDescent="0.3">
      <c r="A52" s="297"/>
      <c r="B52" s="7"/>
      <c r="C52" s="17" t="s">
        <v>151</v>
      </c>
      <c r="D52" s="8">
        <v>3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</row>
    <row r="53" spans="1:16" ht="15.75" thickTop="1" x14ac:dyDescent="0.25">
      <c r="A53" s="297"/>
      <c r="B53" s="7"/>
      <c r="C53" s="17"/>
      <c r="D53" s="9">
        <f>SUM(D47:D52)</f>
        <v>29</v>
      </c>
    </row>
    <row r="54" spans="1:16" x14ac:dyDescent="0.25">
      <c r="A54" s="297"/>
      <c r="B54" s="15"/>
      <c r="C54" s="66" t="s">
        <v>40</v>
      </c>
      <c r="D54" s="82">
        <f>SUM(D45+D53)</f>
        <v>57</v>
      </c>
    </row>
    <row r="55" spans="1:16" x14ac:dyDescent="0.25">
      <c r="A55" s="54"/>
      <c r="B55" s="306" t="s">
        <v>41</v>
      </c>
      <c r="C55" s="307"/>
      <c r="D55" s="55">
        <f>SUM(D39,D20,D54)</f>
        <v>180</v>
      </c>
    </row>
  </sheetData>
  <mergeCells count="69">
    <mergeCell ref="J31:J32"/>
    <mergeCell ref="J24:J25"/>
    <mergeCell ref="K24:K25"/>
    <mergeCell ref="K31:K33"/>
    <mergeCell ref="L31:L33"/>
    <mergeCell ref="O31:O33"/>
    <mergeCell ref="P35:P36"/>
    <mergeCell ref="O35:O36"/>
    <mergeCell ref="P29:P30"/>
    <mergeCell ref="P31:P33"/>
    <mergeCell ref="P10:P11"/>
    <mergeCell ref="K29:K30"/>
    <mergeCell ref="L29:L30"/>
    <mergeCell ref="I29:I30"/>
    <mergeCell ref="J29:J30"/>
    <mergeCell ref="O10:O11"/>
    <mergeCell ref="M10:M11"/>
    <mergeCell ref="J10:J11"/>
    <mergeCell ref="K10:K11"/>
    <mergeCell ref="L10:L11"/>
    <mergeCell ref="I24:I25"/>
    <mergeCell ref="I10:I11"/>
    <mergeCell ref="L24:L25"/>
    <mergeCell ref="O24:O25"/>
    <mergeCell ref="P24:P25"/>
    <mergeCell ref="O29:O30"/>
    <mergeCell ref="A40:A54"/>
    <mergeCell ref="F29:F30"/>
    <mergeCell ref="H31:H32"/>
    <mergeCell ref="I31:I32"/>
    <mergeCell ref="B55:C55"/>
    <mergeCell ref="G29:G30"/>
    <mergeCell ref="H29:H30"/>
    <mergeCell ref="B35:B36"/>
    <mergeCell ref="C35:C36"/>
    <mergeCell ref="F35:F36"/>
    <mergeCell ref="G35:G36"/>
    <mergeCell ref="H35:H36"/>
    <mergeCell ref="F31:F32"/>
    <mergeCell ref="G31:G32"/>
    <mergeCell ref="B49:B50"/>
    <mergeCell ref="C49:C50"/>
    <mergeCell ref="A1:E1"/>
    <mergeCell ref="A6:A20"/>
    <mergeCell ref="B10:B11"/>
    <mergeCell ref="C10:C11"/>
    <mergeCell ref="A21:A39"/>
    <mergeCell ref="B24:B25"/>
    <mergeCell ref="C24:C25"/>
    <mergeCell ref="B29:B30"/>
    <mergeCell ref="C29:C30"/>
    <mergeCell ref="B31:B33"/>
    <mergeCell ref="C31:C33"/>
    <mergeCell ref="N10:N11"/>
    <mergeCell ref="D49:D50"/>
    <mergeCell ref="I35:I36"/>
    <mergeCell ref="F10:F11"/>
    <mergeCell ref="G10:G11"/>
    <mergeCell ref="H10:H11"/>
    <mergeCell ref="F24:F25"/>
    <mergeCell ref="G24:G25"/>
    <mergeCell ref="H24:H25"/>
    <mergeCell ref="J35:J36"/>
    <mergeCell ref="M24:M25"/>
    <mergeCell ref="M29:M30"/>
    <mergeCell ref="M31:M33"/>
    <mergeCell ref="M35:M36"/>
    <mergeCell ref="K35:K36"/>
    <mergeCell ref="L35:L36"/>
  </mergeCells>
  <pageMargins left="0.7" right="0.7" top="0.75" bottom="0.75" header="0.3" footer="0.3"/>
  <pageSetup paperSize="8" scale="6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53"/>
  <sheetViews>
    <sheetView zoomScale="80" zoomScaleNormal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P13" sqref="P13"/>
    </sheetView>
  </sheetViews>
  <sheetFormatPr defaultRowHeight="15" x14ac:dyDescent="0.25"/>
  <cols>
    <col min="1" max="1" width="5.5703125" customWidth="1"/>
    <col min="2" max="2" width="6.7109375" customWidth="1"/>
    <col min="3" max="3" width="47.7109375" customWidth="1"/>
    <col min="4" max="4" width="6.5703125" customWidth="1"/>
    <col min="5" max="5" width="2.85546875" customWidth="1"/>
    <col min="6" max="7" width="11.85546875" customWidth="1"/>
    <col min="8" max="8" width="12.42578125" customWidth="1"/>
    <col min="9" max="9" width="12.140625" customWidth="1"/>
    <col min="10" max="10" width="12.85546875" customWidth="1"/>
    <col min="11" max="11" width="12" customWidth="1"/>
    <col min="12" max="14" width="13.42578125" customWidth="1"/>
    <col min="15" max="15" width="19.85546875" customWidth="1"/>
    <col min="16" max="16" width="30.7109375" customWidth="1"/>
  </cols>
  <sheetData>
    <row r="1" spans="1:16" ht="44.25" customHeight="1" x14ac:dyDescent="0.25">
      <c r="A1" s="300" t="s">
        <v>264</v>
      </c>
      <c r="B1" s="301"/>
      <c r="C1" s="301"/>
      <c r="D1" s="301"/>
      <c r="E1" s="301"/>
    </row>
    <row r="2" spans="1:16" ht="18.75" x14ac:dyDescent="0.25">
      <c r="F2" s="21" t="s">
        <v>43</v>
      </c>
      <c r="G2" s="24"/>
      <c r="H2" s="25" t="s">
        <v>44</v>
      </c>
      <c r="I2" s="23"/>
      <c r="O2" s="162"/>
      <c r="P2" s="175"/>
    </row>
    <row r="3" spans="1:16" x14ac:dyDescent="0.25">
      <c r="G3" s="26"/>
      <c r="H3" t="s">
        <v>45</v>
      </c>
    </row>
    <row r="4" spans="1:16" x14ac:dyDescent="0.25">
      <c r="G4" s="38"/>
      <c r="H4" t="s">
        <v>119</v>
      </c>
    </row>
    <row r="5" spans="1:16" ht="43.5" customHeight="1" x14ac:dyDescent="0.25">
      <c r="A5" s="43" t="s">
        <v>0</v>
      </c>
      <c r="B5" s="43" t="s">
        <v>1</v>
      </c>
      <c r="C5" s="44" t="s">
        <v>2</v>
      </c>
      <c r="D5" s="128" t="s">
        <v>42</v>
      </c>
      <c r="F5" s="27" t="s">
        <v>502</v>
      </c>
      <c r="G5" s="161" t="s">
        <v>587</v>
      </c>
      <c r="H5" s="27" t="s">
        <v>504</v>
      </c>
      <c r="I5" s="27" t="s">
        <v>505</v>
      </c>
      <c r="J5" s="27" t="s">
        <v>506</v>
      </c>
      <c r="K5" s="27" t="s">
        <v>507</v>
      </c>
      <c r="L5" s="27" t="s">
        <v>509</v>
      </c>
      <c r="M5" s="27" t="s">
        <v>511</v>
      </c>
      <c r="N5" s="27" t="s">
        <v>623</v>
      </c>
      <c r="O5" s="184" t="s">
        <v>510</v>
      </c>
      <c r="P5" s="27" t="s">
        <v>52</v>
      </c>
    </row>
    <row r="6" spans="1:16" x14ac:dyDescent="0.25">
      <c r="A6" s="312" t="s">
        <v>3</v>
      </c>
      <c r="B6" s="132"/>
      <c r="C6" s="114" t="s">
        <v>4</v>
      </c>
      <c r="D6" s="133"/>
    </row>
    <row r="7" spans="1:16" x14ac:dyDescent="0.25">
      <c r="A7" s="313"/>
      <c r="B7" s="75">
        <v>30317</v>
      </c>
      <c r="C7" s="143" t="s">
        <v>239</v>
      </c>
      <c r="D7" s="134">
        <v>8</v>
      </c>
      <c r="F7" s="88"/>
      <c r="G7" s="88"/>
      <c r="H7" s="88"/>
      <c r="I7" s="88"/>
      <c r="J7" s="88"/>
      <c r="K7" s="88"/>
      <c r="L7" s="88"/>
      <c r="M7" s="88"/>
      <c r="N7" s="287" t="s">
        <v>621</v>
      </c>
      <c r="O7" s="88"/>
      <c r="P7" s="42"/>
    </row>
    <row r="8" spans="1:16" ht="78" customHeight="1" x14ac:dyDescent="0.25">
      <c r="A8" s="313"/>
      <c r="B8" s="75">
        <v>30319</v>
      </c>
      <c r="C8" s="138" t="s">
        <v>240</v>
      </c>
      <c r="D8" s="135">
        <v>6</v>
      </c>
      <c r="F8" s="37" t="s">
        <v>378</v>
      </c>
      <c r="G8" s="37" t="s">
        <v>378</v>
      </c>
      <c r="H8" s="37" t="s">
        <v>379</v>
      </c>
      <c r="I8" s="37" t="s">
        <v>379</v>
      </c>
      <c r="J8" s="37" t="s">
        <v>328</v>
      </c>
      <c r="K8" s="88"/>
      <c r="L8" s="36" t="s">
        <v>476</v>
      </c>
      <c r="M8" s="88"/>
      <c r="N8" s="287" t="s">
        <v>621</v>
      </c>
      <c r="O8" s="37" t="s">
        <v>638</v>
      </c>
      <c r="P8" s="168" t="s">
        <v>569</v>
      </c>
    </row>
    <row r="9" spans="1:16" ht="54" customHeight="1" x14ac:dyDescent="0.25">
      <c r="A9" s="313"/>
      <c r="B9" s="79">
        <v>30322</v>
      </c>
      <c r="C9" s="136" t="s">
        <v>241</v>
      </c>
      <c r="D9" s="137">
        <v>6</v>
      </c>
      <c r="F9" s="36" t="s">
        <v>88</v>
      </c>
      <c r="G9" s="36" t="s">
        <v>88</v>
      </c>
      <c r="H9" s="36" t="s">
        <v>89</v>
      </c>
      <c r="I9" s="36" t="s">
        <v>89</v>
      </c>
      <c r="J9" s="36" t="s">
        <v>88</v>
      </c>
      <c r="K9" s="36" t="s">
        <v>259</v>
      </c>
      <c r="L9" s="37" t="s">
        <v>381</v>
      </c>
      <c r="M9" s="88"/>
      <c r="N9" s="287" t="s">
        <v>621</v>
      </c>
      <c r="O9" s="37" t="s">
        <v>380</v>
      </c>
      <c r="P9" s="42"/>
    </row>
    <row r="10" spans="1:16" ht="56.25" customHeight="1" x14ac:dyDescent="0.25">
      <c r="A10" s="313"/>
      <c r="B10" s="75">
        <v>30325</v>
      </c>
      <c r="C10" s="138" t="s">
        <v>242</v>
      </c>
      <c r="D10" s="137">
        <v>8</v>
      </c>
      <c r="F10" s="36" t="s">
        <v>306</v>
      </c>
      <c r="G10" s="36" t="s">
        <v>306</v>
      </c>
      <c r="H10" s="36" t="s">
        <v>307</v>
      </c>
      <c r="I10" s="36" t="s">
        <v>307</v>
      </c>
      <c r="J10" s="36" t="s">
        <v>54</v>
      </c>
      <c r="K10" s="36" t="s">
        <v>56</v>
      </c>
      <c r="L10" s="36" t="s">
        <v>58</v>
      </c>
      <c r="M10" s="37" t="s">
        <v>329</v>
      </c>
      <c r="N10" s="287" t="s">
        <v>621</v>
      </c>
      <c r="O10" s="37" t="s">
        <v>330</v>
      </c>
      <c r="P10" s="39" t="s">
        <v>323</v>
      </c>
    </row>
    <row r="11" spans="1:16" ht="15.75" thickBot="1" x14ac:dyDescent="0.3">
      <c r="A11" s="313"/>
      <c r="B11" s="75"/>
      <c r="C11" s="138"/>
      <c r="D11" s="139">
        <f>SUM(D7:D10)</f>
        <v>28</v>
      </c>
    </row>
    <row r="12" spans="1:16" ht="15.75" thickTop="1" x14ac:dyDescent="0.25">
      <c r="A12" s="313"/>
      <c r="B12" s="141"/>
      <c r="C12" s="10" t="s">
        <v>8</v>
      </c>
      <c r="D12" s="142"/>
    </row>
    <row r="13" spans="1:16" ht="60" x14ac:dyDescent="0.25">
      <c r="A13" s="313"/>
      <c r="B13" s="75">
        <v>30326</v>
      </c>
      <c r="C13" s="143" t="s">
        <v>243</v>
      </c>
      <c r="D13" s="134">
        <v>6</v>
      </c>
      <c r="F13" s="36" t="s">
        <v>61</v>
      </c>
      <c r="G13" s="36" t="s">
        <v>61</v>
      </c>
      <c r="H13" s="36" t="s">
        <v>62</v>
      </c>
      <c r="I13" s="36" t="s">
        <v>62</v>
      </c>
      <c r="J13" s="36" t="s">
        <v>62</v>
      </c>
      <c r="K13" s="37" t="s">
        <v>368</v>
      </c>
      <c r="L13" s="36" t="s">
        <v>382</v>
      </c>
      <c r="M13" s="37" t="s">
        <v>331</v>
      </c>
      <c r="N13" s="287" t="s">
        <v>621</v>
      </c>
      <c r="O13" s="37" t="s">
        <v>369</v>
      </c>
      <c r="P13" s="39" t="s">
        <v>324</v>
      </c>
    </row>
    <row r="14" spans="1:16" x14ac:dyDescent="0.25">
      <c r="A14" s="313"/>
      <c r="B14" s="75">
        <v>30331</v>
      </c>
      <c r="C14" s="138" t="s">
        <v>245</v>
      </c>
      <c r="D14" s="135">
        <v>6</v>
      </c>
      <c r="F14" s="88"/>
      <c r="G14" s="88"/>
      <c r="H14" s="88"/>
      <c r="I14" s="88"/>
      <c r="J14" s="88"/>
      <c r="K14" s="88"/>
      <c r="L14" s="88"/>
      <c r="M14" s="88"/>
      <c r="N14" s="287" t="s">
        <v>621</v>
      </c>
      <c r="O14" s="88"/>
      <c r="P14" s="42"/>
    </row>
    <row r="15" spans="1:16" ht="89.45" customHeight="1" x14ac:dyDescent="0.25">
      <c r="A15" s="313"/>
      <c r="B15" s="75">
        <v>30320</v>
      </c>
      <c r="C15" s="138" t="s">
        <v>246</v>
      </c>
      <c r="D15" s="135">
        <v>6</v>
      </c>
      <c r="F15" s="37" t="s">
        <v>383</v>
      </c>
      <c r="G15" s="37" t="s">
        <v>383</v>
      </c>
      <c r="H15" s="37" t="s">
        <v>484</v>
      </c>
      <c r="I15" s="37" t="s">
        <v>484</v>
      </c>
      <c r="J15" s="37" t="s">
        <v>532</v>
      </c>
      <c r="K15" s="37" t="s">
        <v>384</v>
      </c>
      <c r="L15" s="37" t="s">
        <v>385</v>
      </c>
      <c r="M15" s="88"/>
      <c r="N15" s="287" t="s">
        <v>621</v>
      </c>
      <c r="O15" s="37" t="s">
        <v>628</v>
      </c>
      <c r="P15" s="168" t="s">
        <v>570</v>
      </c>
    </row>
    <row r="16" spans="1:16" ht="25.5" customHeight="1" x14ac:dyDescent="0.25">
      <c r="A16" s="313"/>
      <c r="B16" s="75">
        <v>30332</v>
      </c>
      <c r="C16" s="138" t="s">
        <v>247</v>
      </c>
      <c r="D16" s="135">
        <v>3</v>
      </c>
      <c r="F16" s="88"/>
      <c r="G16" s="88"/>
      <c r="H16" s="88"/>
      <c r="I16" s="88"/>
      <c r="J16" s="88"/>
      <c r="K16" s="88"/>
      <c r="L16" s="88"/>
      <c r="M16" s="88"/>
      <c r="N16" s="287" t="s">
        <v>621</v>
      </c>
      <c r="O16" s="88"/>
      <c r="P16" s="42"/>
    </row>
    <row r="17" spans="1:16" ht="90" customHeight="1" x14ac:dyDescent="0.25">
      <c r="A17" s="313"/>
      <c r="B17" s="75">
        <v>30424</v>
      </c>
      <c r="C17" s="138" t="s">
        <v>12</v>
      </c>
      <c r="D17" s="137">
        <v>6</v>
      </c>
      <c r="F17" s="36" t="s">
        <v>68</v>
      </c>
      <c r="G17" s="36" t="s">
        <v>68</v>
      </c>
      <c r="H17" s="36" t="s">
        <v>68</v>
      </c>
      <c r="I17" s="36" t="s">
        <v>68</v>
      </c>
      <c r="J17" s="36" t="s">
        <v>68</v>
      </c>
      <c r="K17" s="36" t="s">
        <v>68</v>
      </c>
      <c r="L17" s="88"/>
      <c r="M17" s="37" t="s">
        <v>361</v>
      </c>
      <c r="N17" s="287" t="s">
        <v>621</v>
      </c>
      <c r="O17" s="88"/>
      <c r="P17" s="42"/>
    </row>
    <row r="18" spans="1:16" ht="50.1" customHeight="1" thickBot="1" x14ac:dyDescent="0.3">
      <c r="A18" s="313"/>
      <c r="B18" s="144"/>
      <c r="C18" s="12" t="s">
        <v>128</v>
      </c>
      <c r="D18" s="139">
        <v>5</v>
      </c>
      <c r="F18" s="36" t="s">
        <v>69</v>
      </c>
      <c r="G18" s="36" t="s">
        <v>69</v>
      </c>
      <c r="H18" s="36" t="s">
        <v>69</v>
      </c>
      <c r="I18" s="36" t="s">
        <v>69</v>
      </c>
      <c r="J18" s="36" t="s">
        <v>69</v>
      </c>
      <c r="K18" s="36" t="s">
        <v>69</v>
      </c>
      <c r="L18" s="36" t="s">
        <v>69</v>
      </c>
      <c r="M18" s="36" t="s">
        <v>315</v>
      </c>
      <c r="N18" s="287" t="s">
        <v>621</v>
      </c>
      <c r="O18" s="36" t="s">
        <v>497</v>
      </c>
      <c r="P18" s="39"/>
    </row>
    <row r="19" spans="1:16" ht="16.5" thickTop="1" thickBot="1" x14ac:dyDescent="0.3">
      <c r="A19" s="313"/>
      <c r="B19" s="144"/>
      <c r="C19" s="12"/>
      <c r="D19" s="139">
        <f>SUM(D13:D18)</f>
        <v>32</v>
      </c>
    </row>
    <row r="20" spans="1:16" ht="15.75" thickTop="1" x14ac:dyDescent="0.25">
      <c r="A20" s="314"/>
      <c r="B20" s="15"/>
      <c r="C20" s="66" t="s">
        <v>14</v>
      </c>
      <c r="D20" s="72">
        <f>SUM(D11+D19)</f>
        <v>60</v>
      </c>
    </row>
    <row r="21" spans="1:16" x14ac:dyDescent="0.25">
      <c r="A21" s="312" t="s">
        <v>15</v>
      </c>
      <c r="B21" s="145"/>
      <c r="C21" s="146" t="s">
        <v>4</v>
      </c>
      <c r="D21" s="133"/>
    </row>
    <row r="22" spans="1:16" x14ac:dyDescent="0.25">
      <c r="A22" s="313"/>
      <c r="B22" s="75">
        <v>30341</v>
      </c>
      <c r="C22" s="138" t="s">
        <v>248</v>
      </c>
      <c r="D22" s="134">
        <v>8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42"/>
    </row>
    <row r="23" spans="1:16" x14ac:dyDescent="0.25">
      <c r="A23" s="313"/>
      <c r="B23" s="75">
        <v>30334</v>
      </c>
      <c r="C23" s="138" t="s">
        <v>249</v>
      </c>
      <c r="D23" s="135">
        <v>8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2"/>
    </row>
    <row r="24" spans="1:16" ht="84" customHeight="1" x14ac:dyDescent="0.25">
      <c r="A24" s="313"/>
      <c r="B24" s="75">
        <v>30328</v>
      </c>
      <c r="C24" s="17" t="s">
        <v>244</v>
      </c>
      <c r="D24" s="135">
        <v>6</v>
      </c>
      <c r="F24" s="36" t="s">
        <v>77</v>
      </c>
      <c r="G24" s="36" t="s">
        <v>77</v>
      </c>
      <c r="H24" s="36" t="s">
        <v>78</v>
      </c>
      <c r="I24" s="36" t="s">
        <v>78</v>
      </c>
      <c r="J24" s="37" t="s">
        <v>386</v>
      </c>
      <c r="K24" s="36" t="s">
        <v>79</v>
      </c>
      <c r="L24" s="38"/>
      <c r="M24" s="38"/>
      <c r="N24" s="41"/>
      <c r="O24" s="256" t="s">
        <v>559</v>
      </c>
      <c r="P24" s="168" t="s">
        <v>560</v>
      </c>
    </row>
    <row r="25" spans="1:16" ht="48.75" customHeight="1" x14ac:dyDescent="0.25">
      <c r="A25" s="313"/>
      <c r="B25" s="75">
        <v>30508</v>
      </c>
      <c r="C25" s="143" t="s">
        <v>258</v>
      </c>
      <c r="D25" s="134">
        <v>8</v>
      </c>
      <c r="F25" s="36" t="s">
        <v>110</v>
      </c>
      <c r="G25" s="36" t="s">
        <v>260</v>
      </c>
      <c r="H25" s="38"/>
      <c r="I25" s="36" t="s">
        <v>111</v>
      </c>
      <c r="J25" s="36" t="s">
        <v>110</v>
      </c>
      <c r="K25" s="38"/>
      <c r="L25" s="38"/>
      <c r="M25" s="38"/>
      <c r="N25" s="38"/>
      <c r="O25" s="38"/>
      <c r="P25" s="42"/>
    </row>
    <row r="26" spans="1:16" ht="45.75" thickBot="1" x14ac:dyDescent="0.3">
      <c r="A26" s="313"/>
      <c r="B26" s="75">
        <v>30338</v>
      </c>
      <c r="C26" s="138" t="s">
        <v>254</v>
      </c>
      <c r="D26" s="139">
        <v>3</v>
      </c>
      <c r="F26" s="36" t="s">
        <v>94</v>
      </c>
      <c r="G26" s="36" t="s">
        <v>94</v>
      </c>
      <c r="H26" s="36" t="s">
        <v>95</v>
      </c>
      <c r="I26" s="36" t="s">
        <v>95</v>
      </c>
      <c r="J26" s="36" t="s">
        <v>95</v>
      </c>
      <c r="K26" s="38"/>
      <c r="L26" s="36" t="s">
        <v>97</v>
      </c>
      <c r="M26" s="38"/>
      <c r="N26" s="38"/>
      <c r="O26" s="38"/>
      <c r="P26" s="42"/>
    </row>
    <row r="27" spans="1:16" ht="16.5" thickTop="1" thickBot="1" x14ac:dyDescent="0.3">
      <c r="A27" s="313"/>
      <c r="B27" s="75"/>
      <c r="C27" s="157"/>
      <c r="D27" s="159">
        <f>SUM(D22:D26)</f>
        <v>33</v>
      </c>
    </row>
    <row r="28" spans="1:16" ht="15.75" thickTop="1" x14ac:dyDescent="0.25">
      <c r="A28" s="313"/>
      <c r="B28" s="141"/>
      <c r="C28" s="10" t="s">
        <v>8</v>
      </c>
      <c r="D28" s="140"/>
    </row>
    <row r="29" spans="1:16" x14ac:dyDescent="0.25">
      <c r="A29" s="313"/>
      <c r="B29" s="324">
        <v>30337</v>
      </c>
      <c r="C29" s="365" t="s">
        <v>251</v>
      </c>
      <c r="D29" s="134">
        <v>6</v>
      </c>
      <c r="F29" s="343"/>
      <c r="G29" s="343"/>
      <c r="H29" s="343"/>
      <c r="I29" s="343"/>
      <c r="J29" s="343"/>
      <c r="K29" s="343"/>
      <c r="L29" s="343"/>
      <c r="M29" s="343"/>
      <c r="N29" s="278"/>
      <c r="O29" s="343"/>
      <c r="P29" s="357"/>
    </row>
    <row r="30" spans="1:16" x14ac:dyDescent="0.25">
      <c r="A30" s="313"/>
      <c r="B30" s="324"/>
      <c r="C30" s="364"/>
      <c r="D30" s="135">
        <v>2</v>
      </c>
      <c r="F30" s="343"/>
      <c r="G30" s="343"/>
      <c r="H30" s="343"/>
      <c r="I30" s="343"/>
      <c r="J30" s="343"/>
      <c r="K30" s="343"/>
      <c r="L30" s="343"/>
      <c r="M30" s="343"/>
      <c r="N30" s="278"/>
      <c r="O30" s="343"/>
      <c r="P30" s="357"/>
    </row>
    <row r="31" spans="1:16" ht="69" customHeight="1" x14ac:dyDescent="0.25">
      <c r="A31" s="313"/>
      <c r="B31" s="75">
        <v>30335</v>
      </c>
      <c r="C31" s="138" t="s">
        <v>250</v>
      </c>
      <c r="D31" s="135">
        <v>8</v>
      </c>
      <c r="F31" s="38"/>
      <c r="G31" s="38"/>
      <c r="H31" s="38"/>
      <c r="I31" s="36" t="s">
        <v>261</v>
      </c>
      <c r="J31" s="38"/>
      <c r="K31" s="38"/>
      <c r="L31" s="38"/>
      <c r="M31" s="38"/>
      <c r="N31" s="38"/>
      <c r="O31" s="38"/>
      <c r="P31" s="42"/>
    </row>
    <row r="32" spans="1:16" ht="51.75" customHeight="1" x14ac:dyDescent="0.25">
      <c r="A32" s="313"/>
      <c r="B32" s="75">
        <v>30323</v>
      </c>
      <c r="C32" s="56" t="s">
        <v>253</v>
      </c>
      <c r="D32" s="137">
        <v>6</v>
      </c>
      <c r="F32" s="38"/>
      <c r="G32" s="38"/>
      <c r="H32" s="37" t="s">
        <v>387</v>
      </c>
      <c r="I32" s="37" t="s">
        <v>387</v>
      </c>
      <c r="J32" s="38"/>
      <c r="K32" s="38"/>
      <c r="L32" s="38"/>
      <c r="M32" s="38"/>
      <c r="N32" s="38"/>
      <c r="O32" s="37" t="s">
        <v>388</v>
      </c>
      <c r="P32" s="42"/>
    </row>
    <row r="33" spans="1:17" ht="60" customHeight="1" x14ac:dyDescent="0.25">
      <c r="A33" s="313"/>
      <c r="B33" s="8">
        <v>30564</v>
      </c>
      <c r="C33" s="56" t="s">
        <v>556</v>
      </c>
      <c r="D33" s="137">
        <v>6</v>
      </c>
      <c r="F33" s="38"/>
      <c r="G33" s="38"/>
      <c r="H33" s="37" t="s">
        <v>550</v>
      </c>
      <c r="I33" s="37" t="s">
        <v>550</v>
      </c>
      <c r="J33" s="38"/>
      <c r="K33" s="38"/>
      <c r="L33" s="38"/>
      <c r="M33" s="38"/>
      <c r="N33" s="35"/>
      <c r="O33" s="257"/>
      <c r="P33" s="193"/>
      <c r="Q33" s="162"/>
    </row>
    <row r="34" spans="1:17" ht="50.45" customHeight="1" thickBot="1" x14ac:dyDescent="0.3">
      <c r="A34" s="313"/>
      <c r="B34" s="125"/>
      <c r="C34" s="148" t="s">
        <v>139</v>
      </c>
      <c r="D34" s="139">
        <v>5</v>
      </c>
      <c r="F34" s="24"/>
      <c r="G34" s="24"/>
      <c r="H34" s="24"/>
      <c r="I34" s="24"/>
      <c r="J34" s="24"/>
      <c r="K34" s="24"/>
      <c r="L34" s="24"/>
      <c r="M34" s="197" t="s">
        <v>317</v>
      </c>
      <c r="N34" s="197"/>
      <c r="O34" s="24"/>
      <c r="P34" s="42"/>
      <c r="Q34" s="162"/>
    </row>
    <row r="35" spans="1:17" ht="16.5" thickTop="1" thickBot="1" x14ac:dyDescent="0.3">
      <c r="A35" s="313"/>
      <c r="B35" s="75"/>
      <c r="C35" s="98"/>
      <c r="D35" s="147">
        <f>SUM(D29:D34)</f>
        <v>33</v>
      </c>
    </row>
    <row r="36" spans="1:17" ht="15.75" thickTop="1" x14ac:dyDescent="0.25">
      <c r="A36" s="313"/>
      <c r="B36" s="15"/>
      <c r="C36" s="66" t="s">
        <v>28</v>
      </c>
      <c r="D36" s="72">
        <f>SUM(D27+D35)</f>
        <v>66</v>
      </c>
    </row>
    <row r="37" spans="1:17" x14ac:dyDescent="0.25">
      <c r="A37" s="314"/>
      <c r="B37" s="145"/>
      <c r="C37" s="114" t="s">
        <v>4</v>
      </c>
      <c r="D37" s="133"/>
    </row>
    <row r="38" spans="1:17" ht="45" x14ac:dyDescent="0.25">
      <c r="A38" s="312" t="s">
        <v>29</v>
      </c>
      <c r="B38" s="75">
        <v>30528</v>
      </c>
      <c r="C38" s="143" t="s">
        <v>255</v>
      </c>
      <c r="D38" s="149">
        <v>7</v>
      </c>
      <c r="F38" s="38"/>
      <c r="G38" s="38"/>
      <c r="H38" s="38"/>
      <c r="I38" s="38"/>
      <c r="J38" s="36" t="s">
        <v>262</v>
      </c>
      <c r="K38" s="36" t="s">
        <v>237</v>
      </c>
      <c r="L38" s="38"/>
      <c r="M38" s="38"/>
      <c r="N38" s="38"/>
      <c r="O38" s="38"/>
      <c r="P38" s="42"/>
    </row>
    <row r="39" spans="1:17" x14ac:dyDescent="0.25">
      <c r="A39" s="313"/>
      <c r="B39" s="302">
        <v>30342</v>
      </c>
      <c r="C39" s="362" t="s">
        <v>256</v>
      </c>
      <c r="D39" s="135">
        <v>4</v>
      </c>
      <c r="F39" s="350" t="s">
        <v>161</v>
      </c>
      <c r="G39" s="343"/>
      <c r="H39" s="350" t="s">
        <v>92</v>
      </c>
      <c r="I39" s="343"/>
      <c r="J39" s="350" t="s">
        <v>93</v>
      </c>
      <c r="K39" s="343"/>
      <c r="L39" s="343"/>
      <c r="M39" s="343"/>
      <c r="N39" s="278"/>
      <c r="O39" s="343"/>
      <c r="P39" s="360"/>
    </row>
    <row r="40" spans="1:17" x14ac:dyDescent="0.25">
      <c r="A40" s="313"/>
      <c r="B40" s="303"/>
      <c r="C40" s="363"/>
      <c r="D40" s="135">
        <v>4</v>
      </c>
      <c r="F40" s="295"/>
      <c r="G40" s="343"/>
      <c r="H40" s="295"/>
      <c r="I40" s="343"/>
      <c r="J40" s="295"/>
      <c r="K40" s="343"/>
      <c r="L40" s="343"/>
      <c r="M40" s="343"/>
      <c r="N40" s="278"/>
      <c r="O40" s="343"/>
      <c r="P40" s="361"/>
    </row>
    <row r="41" spans="1:17" ht="24.75" customHeight="1" thickBot="1" x14ac:dyDescent="0.3">
      <c r="A41" s="313"/>
      <c r="B41" s="150"/>
      <c r="C41" s="151" t="s">
        <v>257</v>
      </c>
      <c r="D41" s="152">
        <v>12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7" ht="15.75" thickTop="1" x14ac:dyDescent="0.25">
      <c r="A42" s="313"/>
      <c r="B42" s="150"/>
      <c r="C42" s="151"/>
      <c r="D42" s="153">
        <f>SUM(D38:D41)</f>
        <v>27</v>
      </c>
    </row>
    <row r="43" spans="1:17" x14ac:dyDescent="0.25">
      <c r="A43" s="313"/>
      <c r="B43" s="141"/>
      <c r="C43" s="10" t="s">
        <v>8</v>
      </c>
      <c r="D43" s="154"/>
    </row>
    <row r="44" spans="1:17" ht="56.25" x14ac:dyDescent="0.25">
      <c r="A44" s="313"/>
      <c r="B44" s="75">
        <v>30329</v>
      </c>
      <c r="C44" s="17" t="s">
        <v>252</v>
      </c>
      <c r="D44" s="135">
        <v>6</v>
      </c>
      <c r="F44" s="88"/>
      <c r="G44" s="88"/>
      <c r="H44" s="88"/>
      <c r="I44" s="88"/>
      <c r="J44" s="88"/>
      <c r="K44" s="88"/>
      <c r="L44" s="40" t="s">
        <v>310</v>
      </c>
      <c r="M44" s="88"/>
      <c r="N44" s="88"/>
      <c r="O44" s="37" t="s">
        <v>559</v>
      </c>
      <c r="P44" s="168" t="s">
        <v>560</v>
      </c>
    </row>
    <row r="45" spans="1:17" ht="75" customHeight="1" x14ac:dyDescent="0.25">
      <c r="A45" s="313"/>
      <c r="B45" s="324">
        <v>30572</v>
      </c>
      <c r="C45" s="364" t="s">
        <v>534</v>
      </c>
      <c r="D45" s="135">
        <v>3</v>
      </c>
      <c r="F45" s="343"/>
      <c r="G45" s="343"/>
      <c r="H45" s="343"/>
      <c r="I45" s="343"/>
      <c r="J45" s="343"/>
      <c r="K45" s="343"/>
      <c r="L45" s="343"/>
      <c r="M45" s="343"/>
      <c r="N45" s="278"/>
      <c r="O45" s="343"/>
      <c r="P45" s="360"/>
    </row>
    <row r="46" spans="1:17" x14ac:dyDescent="0.25">
      <c r="A46" s="313"/>
      <c r="B46" s="324"/>
      <c r="C46" s="364"/>
      <c r="D46" s="135">
        <v>3</v>
      </c>
      <c r="F46" s="343"/>
      <c r="G46" s="343"/>
      <c r="H46" s="343"/>
      <c r="I46" s="343"/>
      <c r="J46" s="343"/>
      <c r="K46" s="343"/>
      <c r="L46" s="343"/>
      <c r="M46" s="343"/>
      <c r="N46" s="278"/>
      <c r="O46" s="343"/>
      <c r="P46" s="361"/>
    </row>
    <row r="47" spans="1:17" x14ac:dyDescent="0.25">
      <c r="A47" s="313"/>
      <c r="B47" s="150"/>
      <c r="C47" s="17" t="s">
        <v>149</v>
      </c>
      <c r="D47" s="62">
        <v>6</v>
      </c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 spans="1:17" x14ac:dyDescent="0.25">
      <c r="A48" s="313"/>
      <c r="B48" s="150"/>
      <c r="C48" s="17" t="s">
        <v>150</v>
      </c>
      <c r="D48" s="62">
        <v>6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 spans="1:4" ht="15.75" thickBot="1" x14ac:dyDescent="0.3">
      <c r="A49" s="313"/>
      <c r="B49" s="144"/>
      <c r="C49" s="138" t="s">
        <v>151</v>
      </c>
      <c r="D49" s="139">
        <v>3</v>
      </c>
    </row>
    <row r="50" spans="1:4" ht="15.75" thickTop="1" x14ac:dyDescent="0.25">
      <c r="A50" s="313"/>
      <c r="B50" s="155"/>
      <c r="C50" s="156"/>
      <c r="D50" s="140">
        <f>SUM(D44:D49)</f>
        <v>27</v>
      </c>
    </row>
    <row r="51" spans="1:4" x14ac:dyDescent="0.25">
      <c r="A51" s="313"/>
      <c r="B51" s="15"/>
      <c r="C51" s="66" t="s">
        <v>40</v>
      </c>
      <c r="D51" s="82">
        <f>SUM(D42+D50)</f>
        <v>54</v>
      </c>
    </row>
    <row r="52" spans="1:4" x14ac:dyDescent="0.25">
      <c r="A52" s="313"/>
      <c r="B52" s="306" t="s">
        <v>41</v>
      </c>
      <c r="C52" s="307"/>
      <c r="D52" s="55">
        <f>SUM(D36,D20,D51)</f>
        <v>180</v>
      </c>
    </row>
    <row r="53" spans="1:4" x14ac:dyDescent="0.25">
      <c r="A53" s="54"/>
    </row>
  </sheetData>
  <mergeCells count="41">
    <mergeCell ref="F39:F40"/>
    <mergeCell ref="F45:F46"/>
    <mergeCell ref="G39:G40"/>
    <mergeCell ref="G45:G46"/>
    <mergeCell ref="K39:K40"/>
    <mergeCell ref="K45:K46"/>
    <mergeCell ref="H39:H40"/>
    <mergeCell ref="H45:H46"/>
    <mergeCell ref="I39:I40"/>
    <mergeCell ref="I45:I46"/>
    <mergeCell ref="J39:J40"/>
    <mergeCell ref="J45:J46"/>
    <mergeCell ref="A1:E1"/>
    <mergeCell ref="A6:A20"/>
    <mergeCell ref="A21:A37"/>
    <mergeCell ref="B29:B30"/>
    <mergeCell ref="C29:C30"/>
    <mergeCell ref="A38:A52"/>
    <mergeCell ref="B39:B40"/>
    <mergeCell ref="C39:C40"/>
    <mergeCell ref="B45:B46"/>
    <mergeCell ref="C45:C46"/>
    <mergeCell ref="B52:C52"/>
    <mergeCell ref="F29:F30"/>
    <mergeCell ref="G29:G30"/>
    <mergeCell ref="H29:H30"/>
    <mergeCell ref="I29:I30"/>
    <mergeCell ref="K29:K30"/>
    <mergeCell ref="J29:J30"/>
    <mergeCell ref="O29:O30"/>
    <mergeCell ref="P45:P46"/>
    <mergeCell ref="P39:P40"/>
    <mergeCell ref="M39:M40"/>
    <mergeCell ref="L29:L30"/>
    <mergeCell ref="P29:P30"/>
    <mergeCell ref="M29:M30"/>
    <mergeCell ref="M45:M46"/>
    <mergeCell ref="O45:O46"/>
    <mergeCell ref="O39:O40"/>
    <mergeCell ref="L39:L40"/>
    <mergeCell ref="L45:L46"/>
  </mergeCells>
  <pageMargins left="0.7" right="0.7" top="0.75" bottom="0.75" header="0.3" footer="0.3"/>
  <pageSetup paperSize="8" scale="6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59"/>
  <sheetViews>
    <sheetView zoomScale="80" zoomScaleNormal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P26" sqref="P26:P27"/>
    </sheetView>
  </sheetViews>
  <sheetFormatPr defaultRowHeight="19.5" customHeight="1" x14ac:dyDescent="0.25"/>
  <cols>
    <col min="1" max="1" width="4.5703125" customWidth="1"/>
    <col min="2" max="2" width="7.140625" customWidth="1"/>
    <col min="3" max="3" width="37.7109375" customWidth="1"/>
    <col min="4" max="4" width="4.42578125" customWidth="1"/>
    <col min="5" max="5" width="3.42578125" customWidth="1"/>
    <col min="6" max="6" width="14.28515625" customWidth="1"/>
    <col min="7" max="7" width="13" customWidth="1"/>
    <col min="8" max="8" width="12.140625" customWidth="1"/>
    <col min="9" max="9" width="11.28515625" customWidth="1"/>
    <col min="10" max="10" width="11.140625" customWidth="1"/>
    <col min="11" max="11" width="11.7109375" customWidth="1"/>
    <col min="12" max="12" width="12.140625" customWidth="1"/>
    <col min="13" max="14" width="14.5703125" customWidth="1"/>
    <col min="15" max="15" width="13.140625" customWidth="1"/>
    <col min="16" max="16" width="29.5703125" customWidth="1"/>
    <col min="18" max="18" width="15" customWidth="1"/>
    <col min="19" max="19" width="11.5703125" bestFit="1" customWidth="1"/>
  </cols>
  <sheetData>
    <row r="1" spans="1:19" ht="42" customHeight="1" x14ac:dyDescent="0.25">
      <c r="A1" s="300" t="s">
        <v>450</v>
      </c>
      <c r="B1" s="300"/>
      <c r="C1" s="300"/>
      <c r="D1" s="300"/>
      <c r="E1" s="300"/>
      <c r="F1" s="300"/>
      <c r="G1" s="300"/>
    </row>
    <row r="2" spans="1:19" ht="15" customHeight="1" x14ac:dyDescent="0.25">
      <c r="A2" s="206"/>
      <c r="B2" s="206"/>
      <c r="C2" s="207"/>
      <c r="D2" s="206"/>
      <c r="F2" s="21" t="s">
        <v>43</v>
      </c>
      <c r="G2" s="24"/>
      <c r="H2" s="25" t="s">
        <v>44</v>
      </c>
      <c r="I2" s="23"/>
    </row>
    <row r="3" spans="1:19" ht="15" customHeight="1" x14ac:dyDescent="0.25">
      <c r="A3" s="206"/>
      <c r="B3" s="206"/>
      <c r="C3" s="207"/>
      <c r="D3" s="206"/>
      <c r="G3" s="26"/>
      <c r="H3" t="s">
        <v>45</v>
      </c>
    </row>
    <row r="4" spans="1:19" ht="12.95" customHeight="1" x14ac:dyDescent="0.25">
      <c r="A4" s="206"/>
      <c r="B4" s="206"/>
      <c r="C4" s="207"/>
      <c r="D4" s="206"/>
      <c r="G4" s="38"/>
      <c r="H4" t="s">
        <v>119</v>
      </c>
    </row>
    <row r="5" spans="1:19" ht="27" customHeight="1" x14ac:dyDescent="0.25">
      <c r="A5" s="43" t="s">
        <v>0</v>
      </c>
      <c r="B5" s="43" t="s">
        <v>1</v>
      </c>
      <c r="C5" s="43" t="s">
        <v>2</v>
      </c>
      <c r="D5" s="59" t="s">
        <v>42</v>
      </c>
      <c r="F5" s="27" t="s">
        <v>502</v>
      </c>
      <c r="G5" s="161" t="s">
        <v>640</v>
      </c>
      <c r="H5" s="27" t="s">
        <v>504</v>
      </c>
      <c r="I5" s="27" t="s">
        <v>505</v>
      </c>
      <c r="J5" s="27" t="s">
        <v>506</v>
      </c>
      <c r="K5" s="27" t="s">
        <v>507</v>
      </c>
      <c r="L5" s="27" t="s">
        <v>508</v>
      </c>
      <c r="M5" s="27" t="s">
        <v>509</v>
      </c>
      <c r="N5" s="27" t="s">
        <v>623</v>
      </c>
      <c r="O5" s="161" t="s">
        <v>510</v>
      </c>
      <c r="P5" s="176" t="s">
        <v>52</v>
      </c>
    </row>
    <row r="6" spans="1:19" ht="12.95" customHeight="1" x14ac:dyDescent="0.25">
      <c r="A6" s="377" t="s">
        <v>3</v>
      </c>
      <c r="B6" s="208"/>
      <c r="C6" s="69" t="s">
        <v>4</v>
      </c>
      <c r="D6" s="209"/>
      <c r="F6" s="242"/>
    </row>
    <row r="7" spans="1:19" ht="59.25" customHeight="1" x14ac:dyDescent="0.25">
      <c r="A7" s="378"/>
      <c r="B7" s="322">
        <v>30545</v>
      </c>
      <c r="C7" s="373" t="s">
        <v>425</v>
      </c>
      <c r="D7" s="375">
        <v>8</v>
      </c>
      <c r="F7" s="37" t="s">
        <v>492</v>
      </c>
      <c r="G7" s="37" t="s">
        <v>492</v>
      </c>
      <c r="H7" s="37" t="s">
        <v>493</v>
      </c>
      <c r="I7" s="37" t="s">
        <v>493</v>
      </c>
      <c r="J7" s="37" t="s">
        <v>489</v>
      </c>
      <c r="K7" s="38"/>
      <c r="L7" s="37" t="s">
        <v>453</v>
      </c>
      <c r="M7" s="38"/>
      <c r="N7" s="287" t="s">
        <v>621</v>
      </c>
      <c r="O7" s="319" t="s">
        <v>561</v>
      </c>
      <c r="P7" s="42"/>
    </row>
    <row r="8" spans="1:19" ht="69" customHeight="1" x14ac:dyDescent="0.25">
      <c r="A8" s="378"/>
      <c r="B8" s="323"/>
      <c r="C8" s="374"/>
      <c r="D8" s="376"/>
      <c r="F8" s="37" t="s">
        <v>405</v>
      </c>
      <c r="G8" s="37" t="s">
        <v>405</v>
      </c>
      <c r="H8" s="37" t="s">
        <v>479</v>
      </c>
      <c r="I8" s="37" t="s">
        <v>479</v>
      </c>
      <c r="J8" s="37" t="s">
        <v>452</v>
      </c>
      <c r="K8" s="37" t="s">
        <v>368</v>
      </c>
      <c r="L8" s="36" t="s">
        <v>228</v>
      </c>
      <c r="M8" s="37" t="s">
        <v>451</v>
      </c>
      <c r="N8" s="287" t="s">
        <v>621</v>
      </c>
      <c r="O8" s="320"/>
      <c r="P8" s="42"/>
    </row>
    <row r="9" spans="1:19" ht="60.75" customHeight="1" x14ac:dyDescent="0.25">
      <c r="A9" s="378"/>
      <c r="B9" s="322">
        <v>30539</v>
      </c>
      <c r="C9" s="373" t="s">
        <v>426</v>
      </c>
      <c r="D9" s="375">
        <v>8</v>
      </c>
      <c r="F9" s="295" t="s">
        <v>68</v>
      </c>
      <c r="G9" s="295" t="s">
        <v>68</v>
      </c>
      <c r="H9" s="295" t="s">
        <v>68</v>
      </c>
      <c r="I9" s="295" t="s">
        <v>68</v>
      </c>
      <c r="J9" s="295" t="s">
        <v>68</v>
      </c>
      <c r="K9" s="295" t="s">
        <v>68</v>
      </c>
      <c r="L9" s="295" t="s">
        <v>68</v>
      </c>
      <c r="M9" s="37" t="s">
        <v>454</v>
      </c>
      <c r="N9" s="287" t="s">
        <v>621</v>
      </c>
      <c r="O9" s="38"/>
      <c r="P9" s="333" t="s">
        <v>456</v>
      </c>
    </row>
    <row r="10" spans="1:19" ht="54" customHeight="1" x14ac:dyDescent="0.25">
      <c r="A10" s="378"/>
      <c r="B10" s="323"/>
      <c r="C10" s="374"/>
      <c r="D10" s="376"/>
      <c r="F10" s="296"/>
      <c r="G10" s="296"/>
      <c r="H10" s="296"/>
      <c r="I10" s="296"/>
      <c r="J10" s="296"/>
      <c r="K10" s="296"/>
      <c r="L10" s="296"/>
      <c r="M10" s="37" t="s">
        <v>455</v>
      </c>
      <c r="N10" s="287" t="s">
        <v>621</v>
      </c>
      <c r="O10" s="38"/>
      <c r="P10" s="335"/>
    </row>
    <row r="11" spans="1:19" ht="73.5" customHeight="1" x14ac:dyDescent="0.25">
      <c r="A11" s="378"/>
      <c r="B11" s="210">
        <v>30542</v>
      </c>
      <c r="C11" s="240" t="s">
        <v>427</v>
      </c>
      <c r="D11" s="212">
        <v>8</v>
      </c>
      <c r="F11" s="36" t="s">
        <v>50</v>
      </c>
      <c r="G11" s="36" t="s">
        <v>50</v>
      </c>
      <c r="H11" s="36" t="s">
        <v>51</v>
      </c>
      <c r="I11" s="36" t="s">
        <v>51</v>
      </c>
      <c r="J11" s="37" t="s">
        <v>457</v>
      </c>
      <c r="K11" s="36" t="s">
        <v>286</v>
      </c>
      <c r="L11" s="36" t="s">
        <v>75</v>
      </c>
      <c r="M11" s="36" t="s">
        <v>53</v>
      </c>
      <c r="N11" s="287" t="s">
        <v>621</v>
      </c>
      <c r="O11" s="37" t="s">
        <v>639</v>
      </c>
      <c r="P11" s="179" t="s">
        <v>459</v>
      </c>
    </row>
    <row r="12" spans="1:19" ht="76.5" customHeight="1" thickBot="1" x14ac:dyDescent="0.3">
      <c r="A12" s="378"/>
      <c r="B12" s="210">
        <v>30544</v>
      </c>
      <c r="C12" s="240" t="s">
        <v>428</v>
      </c>
      <c r="D12" s="213">
        <v>7</v>
      </c>
      <c r="F12" s="38"/>
      <c r="G12" s="38"/>
      <c r="H12" s="38"/>
      <c r="I12" s="38"/>
      <c r="J12" s="37" t="s">
        <v>458</v>
      </c>
      <c r="K12" s="38"/>
      <c r="L12" s="38"/>
      <c r="M12" s="36" t="s">
        <v>536</v>
      </c>
      <c r="N12" s="287" t="s">
        <v>621</v>
      </c>
      <c r="O12" s="38"/>
      <c r="P12" s="179" t="s">
        <v>459</v>
      </c>
    </row>
    <row r="13" spans="1:19" ht="12.95" customHeight="1" thickTop="1" x14ac:dyDescent="0.25">
      <c r="A13" s="378"/>
      <c r="B13" s="214"/>
      <c r="C13" s="211"/>
      <c r="D13" s="215">
        <f>SUM(D7:D12)</f>
        <v>31</v>
      </c>
      <c r="F13" s="242"/>
    </row>
    <row r="14" spans="1:19" ht="17.100000000000001" customHeight="1" x14ac:dyDescent="0.25">
      <c r="A14" s="378"/>
      <c r="B14" s="214"/>
      <c r="C14" s="68" t="s">
        <v>8</v>
      </c>
      <c r="D14" s="212"/>
      <c r="F14" s="242"/>
    </row>
    <row r="15" spans="1:19" ht="19.5" customHeight="1" x14ac:dyDescent="0.25">
      <c r="A15" s="378"/>
      <c r="B15" s="210">
        <v>30537</v>
      </c>
      <c r="C15" s="240" t="s">
        <v>429</v>
      </c>
      <c r="D15" s="212">
        <v>8</v>
      </c>
      <c r="F15" s="38"/>
      <c r="G15" s="38"/>
      <c r="H15" s="38"/>
      <c r="I15" s="38"/>
      <c r="J15" s="38"/>
      <c r="K15" s="38"/>
      <c r="L15" s="38"/>
      <c r="M15" s="38"/>
      <c r="N15" s="287" t="s">
        <v>621</v>
      </c>
      <c r="O15" s="38"/>
      <c r="P15" s="42"/>
    </row>
    <row r="16" spans="1:19" ht="53.25" customHeight="1" x14ac:dyDescent="0.25">
      <c r="A16" s="378"/>
      <c r="B16" s="210">
        <v>30540</v>
      </c>
      <c r="C16" s="240" t="s">
        <v>430</v>
      </c>
      <c r="D16" s="212">
        <v>8</v>
      </c>
      <c r="F16" s="38"/>
      <c r="G16" s="38"/>
      <c r="H16" s="38"/>
      <c r="I16" s="38"/>
      <c r="J16" s="38"/>
      <c r="K16" s="38"/>
      <c r="L16" s="38"/>
      <c r="M16" s="37" t="s">
        <v>460</v>
      </c>
      <c r="N16" s="287" t="s">
        <v>621</v>
      </c>
      <c r="O16" s="38"/>
      <c r="P16" s="179" t="s">
        <v>461</v>
      </c>
      <c r="R16" s="254"/>
      <c r="S16" s="255"/>
    </row>
    <row r="17" spans="1:22" ht="62.25" customHeight="1" x14ac:dyDescent="0.25">
      <c r="A17" s="378"/>
      <c r="B17" s="322">
        <v>30546</v>
      </c>
      <c r="C17" s="373" t="s">
        <v>431</v>
      </c>
      <c r="D17" s="369">
        <v>8</v>
      </c>
      <c r="F17" s="319" t="s">
        <v>521</v>
      </c>
      <c r="G17" s="319" t="s">
        <v>521</v>
      </c>
      <c r="H17" s="319" t="s">
        <v>522</v>
      </c>
      <c r="I17" s="319" t="s">
        <v>522</v>
      </c>
      <c r="J17" s="345"/>
      <c r="K17" s="319" t="s">
        <v>518</v>
      </c>
      <c r="L17" s="345"/>
      <c r="M17" s="37" t="s">
        <v>543</v>
      </c>
      <c r="N17" s="287" t="s">
        <v>621</v>
      </c>
      <c r="O17" s="345"/>
      <c r="P17" s="333" t="s">
        <v>648</v>
      </c>
      <c r="R17" s="366"/>
      <c r="S17" s="251"/>
      <c r="U17" s="366"/>
      <c r="V17" s="251"/>
    </row>
    <row r="18" spans="1:22" ht="96" customHeight="1" x14ac:dyDescent="0.25">
      <c r="A18" s="378"/>
      <c r="B18" s="323"/>
      <c r="C18" s="374"/>
      <c r="D18" s="370"/>
      <c r="F18" s="320"/>
      <c r="G18" s="320"/>
      <c r="H18" s="320"/>
      <c r="I18" s="320"/>
      <c r="J18" s="346"/>
      <c r="K18" s="320"/>
      <c r="L18" s="346"/>
      <c r="M18" s="37" t="s">
        <v>544</v>
      </c>
      <c r="N18" s="287" t="s">
        <v>621</v>
      </c>
      <c r="O18" s="346"/>
      <c r="P18" s="335"/>
      <c r="R18" s="367"/>
      <c r="U18" s="367"/>
    </row>
    <row r="19" spans="1:22" ht="68.099999999999994" customHeight="1" thickBot="1" x14ac:dyDescent="0.3">
      <c r="A19" s="378"/>
      <c r="B19" s="210">
        <v>30543</v>
      </c>
      <c r="C19" s="240" t="s">
        <v>432</v>
      </c>
      <c r="D19" s="218">
        <v>7</v>
      </c>
      <c r="F19" s="36" t="s">
        <v>59</v>
      </c>
      <c r="G19" s="36" t="s">
        <v>59</v>
      </c>
      <c r="H19" s="36" t="s">
        <v>60</v>
      </c>
      <c r="I19" s="36" t="s">
        <v>60</v>
      </c>
      <c r="J19" s="183"/>
      <c r="K19" s="37" t="s">
        <v>463</v>
      </c>
      <c r="L19" s="183"/>
      <c r="M19" s="183"/>
      <c r="N19" s="287" t="s">
        <v>621</v>
      </c>
      <c r="O19" s="183"/>
      <c r="P19" s="168" t="s">
        <v>601</v>
      </c>
    </row>
    <row r="20" spans="1:22" ht="14.45" customHeight="1" thickTop="1" x14ac:dyDescent="0.25">
      <c r="A20" s="378"/>
      <c r="B20" s="219"/>
      <c r="C20" s="220"/>
      <c r="D20" s="221">
        <f>SUM(D15:D19)</f>
        <v>31</v>
      </c>
    </row>
    <row r="21" spans="1:22" ht="12.95" customHeight="1" x14ac:dyDescent="0.25">
      <c r="A21" s="379"/>
      <c r="B21" s="222"/>
      <c r="C21" s="47" t="s">
        <v>14</v>
      </c>
      <c r="D21" s="223">
        <f>D13+D20</f>
        <v>62</v>
      </c>
    </row>
    <row r="22" spans="1:22" ht="19.5" customHeight="1" x14ac:dyDescent="0.25">
      <c r="A22" s="377" t="s">
        <v>15</v>
      </c>
      <c r="B22" s="208"/>
      <c r="C22" s="224" t="s">
        <v>4</v>
      </c>
    </row>
    <row r="23" spans="1:22" ht="19.5" customHeight="1" x14ac:dyDescent="0.25">
      <c r="A23" s="378"/>
      <c r="B23" s="225">
        <v>30547</v>
      </c>
      <c r="C23" s="226" t="s">
        <v>433</v>
      </c>
      <c r="D23" s="216">
        <v>8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42"/>
    </row>
    <row r="24" spans="1:22" ht="19.5" customHeight="1" x14ac:dyDescent="0.25">
      <c r="A24" s="378"/>
      <c r="B24" s="382">
        <v>30548</v>
      </c>
      <c r="C24" s="371" t="s">
        <v>434</v>
      </c>
      <c r="D24" s="369">
        <v>8</v>
      </c>
      <c r="F24" s="310"/>
      <c r="G24" s="310"/>
      <c r="H24" s="310"/>
      <c r="I24" s="310"/>
      <c r="J24" s="310"/>
      <c r="K24" s="310"/>
      <c r="L24" s="310"/>
      <c r="M24" s="310"/>
      <c r="N24" s="276"/>
      <c r="O24" s="310"/>
      <c r="P24" s="360"/>
    </row>
    <row r="25" spans="1:22" ht="15.95" customHeight="1" x14ac:dyDescent="0.25">
      <c r="A25" s="378"/>
      <c r="B25" s="372"/>
      <c r="C25" s="372"/>
      <c r="D25" s="370"/>
      <c r="F25" s="311"/>
      <c r="G25" s="311"/>
      <c r="H25" s="311"/>
      <c r="I25" s="311"/>
      <c r="J25" s="311"/>
      <c r="K25" s="311"/>
      <c r="L25" s="311"/>
      <c r="M25" s="311"/>
      <c r="N25" s="277"/>
      <c r="O25" s="311"/>
      <c r="P25" s="361"/>
    </row>
    <row r="26" spans="1:22" ht="73.5" customHeight="1" x14ac:dyDescent="0.25">
      <c r="A26" s="378"/>
      <c r="B26" s="382">
        <v>30549</v>
      </c>
      <c r="C26" s="371" t="s">
        <v>435</v>
      </c>
      <c r="D26" s="369">
        <v>8</v>
      </c>
      <c r="F26" s="295" t="s">
        <v>72</v>
      </c>
      <c r="G26" s="295" t="s">
        <v>72</v>
      </c>
      <c r="H26" s="295" t="s">
        <v>73</v>
      </c>
      <c r="I26" s="295" t="s">
        <v>73</v>
      </c>
      <c r="J26" s="295" t="s">
        <v>533</v>
      </c>
      <c r="K26" s="243" t="s">
        <v>462</v>
      </c>
      <c r="L26" s="295" t="s">
        <v>467</v>
      </c>
      <c r="M26" s="319" t="s">
        <v>538</v>
      </c>
      <c r="N26" s="310"/>
      <c r="O26" s="310"/>
      <c r="P26" s="333" t="s">
        <v>552</v>
      </c>
    </row>
    <row r="27" spans="1:22" ht="75" customHeight="1" x14ac:dyDescent="0.25">
      <c r="A27" s="378"/>
      <c r="B27" s="383"/>
      <c r="C27" s="372"/>
      <c r="D27" s="370"/>
      <c r="F27" s="368"/>
      <c r="G27" s="368"/>
      <c r="H27" s="368"/>
      <c r="I27" s="368"/>
      <c r="J27" s="368"/>
      <c r="K27" s="243" t="s">
        <v>466</v>
      </c>
      <c r="L27" s="368"/>
      <c r="M27" s="320"/>
      <c r="N27" s="311"/>
      <c r="O27" s="311"/>
      <c r="P27" s="335"/>
    </row>
    <row r="28" spans="1:22" ht="71.099999999999994" customHeight="1" thickBot="1" x14ac:dyDescent="0.3">
      <c r="A28" s="378"/>
      <c r="B28" s="225">
        <v>30551</v>
      </c>
      <c r="C28" s="217" t="s">
        <v>436</v>
      </c>
      <c r="D28" s="218">
        <v>5</v>
      </c>
      <c r="F28" s="88"/>
      <c r="G28" s="88"/>
      <c r="H28" s="88"/>
      <c r="I28" s="88"/>
      <c r="J28" s="88"/>
      <c r="K28" s="37" t="s">
        <v>465</v>
      </c>
      <c r="L28" s="88"/>
      <c r="M28" s="88"/>
      <c r="N28" s="88"/>
      <c r="O28" s="88"/>
      <c r="P28" s="168" t="s">
        <v>464</v>
      </c>
    </row>
    <row r="29" spans="1:22" ht="19.5" customHeight="1" thickTop="1" x14ac:dyDescent="0.25">
      <c r="A29" s="378"/>
      <c r="B29" s="227"/>
      <c r="C29" s="228"/>
      <c r="D29" s="221">
        <f>SUM(D23:D28)</f>
        <v>29</v>
      </c>
    </row>
    <row r="30" spans="1:22" ht="19.5" customHeight="1" x14ac:dyDescent="0.25">
      <c r="A30" s="378"/>
      <c r="B30" s="227"/>
      <c r="C30" s="229" t="s">
        <v>8</v>
      </c>
      <c r="D30" s="216"/>
    </row>
    <row r="31" spans="1:22" ht="61.5" customHeight="1" x14ac:dyDescent="0.25">
      <c r="A31" s="378"/>
      <c r="B31" s="225">
        <v>30553</v>
      </c>
      <c r="C31" s="226" t="s">
        <v>437</v>
      </c>
      <c r="D31" s="216">
        <v>8</v>
      </c>
      <c r="F31" s="88"/>
      <c r="G31" s="88"/>
      <c r="H31" s="88"/>
      <c r="I31" s="88"/>
      <c r="J31" s="88"/>
      <c r="K31" s="88"/>
      <c r="L31" s="88"/>
      <c r="M31" s="37" t="s">
        <v>468</v>
      </c>
      <c r="N31" s="88"/>
      <c r="O31" s="88"/>
      <c r="P31" s="168" t="s">
        <v>469</v>
      </c>
    </row>
    <row r="32" spans="1:22" ht="19.5" customHeight="1" x14ac:dyDescent="0.25">
      <c r="A32" s="378"/>
      <c r="B32" s="382">
        <v>30554</v>
      </c>
      <c r="C32" s="371" t="s">
        <v>438</v>
      </c>
      <c r="D32" s="369">
        <v>8</v>
      </c>
      <c r="F32" s="310"/>
      <c r="G32" s="310"/>
      <c r="H32" s="310"/>
      <c r="I32" s="310"/>
      <c r="J32" s="310"/>
      <c r="K32" s="310"/>
      <c r="L32" s="310"/>
      <c r="M32" s="295" t="s">
        <v>470</v>
      </c>
      <c r="N32" s="310"/>
      <c r="O32" s="310"/>
      <c r="P32" s="360"/>
    </row>
    <row r="33" spans="1:16" ht="18" customHeight="1" x14ac:dyDescent="0.25">
      <c r="A33" s="378"/>
      <c r="B33" s="372"/>
      <c r="C33" s="372"/>
      <c r="D33" s="370"/>
      <c r="F33" s="311"/>
      <c r="G33" s="311"/>
      <c r="H33" s="311"/>
      <c r="I33" s="311"/>
      <c r="J33" s="311"/>
      <c r="K33" s="311"/>
      <c r="L33" s="311"/>
      <c r="M33" s="368"/>
      <c r="N33" s="311"/>
      <c r="O33" s="311"/>
      <c r="P33" s="361"/>
    </row>
    <row r="34" spans="1:16" ht="29.45" customHeight="1" x14ac:dyDescent="0.25">
      <c r="A34" s="378"/>
      <c r="B34" s="230">
        <v>30552</v>
      </c>
      <c r="C34" s="241" t="s">
        <v>439</v>
      </c>
      <c r="D34" s="216">
        <v>5</v>
      </c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42"/>
    </row>
    <row r="35" spans="1:16" ht="19.5" customHeight="1" x14ac:dyDescent="0.25">
      <c r="A35" s="378"/>
      <c r="B35" s="225">
        <v>30555</v>
      </c>
      <c r="C35" s="240" t="s">
        <v>440</v>
      </c>
      <c r="D35" s="216">
        <v>1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42"/>
    </row>
    <row r="36" spans="1:16" ht="73.5" customHeight="1" x14ac:dyDescent="0.25">
      <c r="A36" s="378"/>
      <c r="B36" s="225">
        <v>30556</v>
      </c>
      <c r="C36" s="240" t="s">
        <v>441</v>
      </c>
      <c r="D36" s="216">
        <v>1</v>
      </c>
      <c r="F36" s="246" t="s">
        <v>471</v>
      </c>
      <c r="G36" s="246" t="s">
        <v>471</v>
      </c>
      <c r="H36" s="246" t="s">
        <v>472</v>
      </c>
      <c r="I36" s="246" t="s">
        <v>472</v>
      </c>
      <c r="J36" s="246" t="s">
        <v>471</v>
      </c>
      <c r="K36" s="88"/>
      <c r="L36" s="88"/>
      <c r="M36" s="88"/>
      <c r="N36" s="88"/>
      <c r="O36" s="88"/>
      <c r="P36" s="42"/>
    </row>
    <row r="37" spans="1:16" ht="19.5" customHeight="1" x14ac:dyDescent="0.25">
      <c r="A37" s="378"/>
      <c r="B37" s="225">
        <v>30557</v>
      </c>
      <c r="C37" s="240" t="s">
        <v>442</v>
      </c>
      <c r="D37" s="216">
        <v>1</v>
      </c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42"/>
    </row>
    <row r="38" spans="1:16" ht="50.25" customHeight="1" thickBot="1" x14ac:dyDescent="0.3">
      <c r="A38" s="378"/>
      <c r="B38" s="225"/>
      <c r="C38" s="226" t="s">
        <v>443</v>
      </c>
      <c r="D38" s="231">
        <v>4</v>
      </c>
      <c r="F38" s="246" t="s">
        <v>473</v>
      </c>
      <c r="G38" s="246" t="s">
        <v>473</v>
      </c>
      <c r="H38" s="246" t="s">
        <v>473</v>
      </c>
      <c r="I38" s="246" t="s">
        <v>473</v>
      </c>
      <c r="J38" s="246" t="s">
        <v>473</v>
      </c>
      <c r="K38" s="246" t="s">
        <v>473</v>
      </c>
      <c r="L38" s="246" t="s">
        <v>473</v>
      </c>
      <c r="M38" s="246" t="s">
        <v>473</v>
      </c>
      <c r="N38" s="246"/>
      <c r="O38" s="246" t="s">
        <v>473</v>
      </c>
      <c r="P38" s="39"/>
    </row>
    <row r="39" spans="1:16" ht="19.5" customHeight="1" thickTop="1" x14ac:dyDescent="0.25">
      <c r="A39" s="378"/>
      <c r="B39" s="219"/>
      <c r="C39" s="220"/>
      <c r="D39" s="232">
        <f>SUM(D31:D38)</f>
        <v>28</v>
      </c>
    </row>
    <row r="40" spans="1:16" ht="19.5" customHeight="1" x14ac:dyDescent="0.25">
      <c r="A40" s="379"/>
      <c r="B40" s="222"/>
      <c r="C40" s="233" t="s">
        <v>28</v>
      </c>
      <c r="D40" s="223">
        <f>SUM(D29+D39)</f>
        <v>57</v>
      </c>
    </row>
    <row r="41" spans="1:16" ht="19.5" customHeight="1" x14ac:dyDescent="0.25">
      <c r="A41" s="377" t="s">
        <v>29</v>
      </c>
      <c r="B41" s="208"/>
      <c r="C41" s="224" t="s">
        <v>4</v>
      </c>
      <c r="D41" s="209"/>
    </row>
    <row r="42" spans="1:16" ht="19.5" customHeight="1" x14ac:dyDescent="0.25">
      <c r="A42" s="378"/>
      <c r="B42" s="225">
        <v>30558</v>
      </c>
      <c r="C42" s="226" t="s">
        <v>444</v>
      </c>
      <c r="D42" s="216">
        <v>8</v>
      </c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42"/>
    </row>
    <row r="43" spans="1:16" ht="63" customHeight="1" x14ac:dyDescent="0.25">
      <c r="A43" s="378"/>
      <c r="B43" s="380">
        <v>30559</v>
      </c>
      <c r="C43" s="369" t="s">
        <v>445</v>
      </c>
      <c r="D43" s="369">
        <v>8</v>
      </c>
      <c r="F43" s="88"/>
      <c r="G43" s="88"/>
      <c r="H43" s="88"/>
      <c r="I43" s="88"/>
      <c r="J43" s="88"/>
      <c r="K43" s="88"/>
      <c r="L43" s="88"/>
      <c r="M43" s="253" t="s">
        <v>547</v>
      </c>
      <c r="N43" s="88"/>
      <c r="O43" s="88"/>
      <c r="P43" s="42"/>
    </row>
    <row r="44" spans="1:16" ht="43.5" customHeight="1" x14ac:dyDescent="0.25">
      <c r="A44" s="378"/>
      <c r="B44" s="381"/>
      <c r="C44" s="370"/>
      <c r="D44" s="370"/>
      <c r="F44" s="88"/>
      <c r="G44" s="88"/>
      <c r="H44" s="88"/>
      <c r="I44" s="88"/>
      <c r="J44" s="88"/>
      <c r="K44" s="88"/>
      <c r="L44" s="88"/>
      <c r="M44" s="246" t="s">
        <v>546</v>
      </c>
      <c r="N44" s="88"/>
      <c r="O44" s="88"/>
      <c r="P44" s="42"/>
    </row>
    <row r="45" spans="1:16" ht="19.5" customHeight="1" x14ac:dyDescent="0.25">
      <c r="A45" s="378"/>
      <c r="B45" s="382">
        <v>30560</v>
      </c>
      <c r="C45" s="371" t="s">
        <v>446</v>
      </c>
      <c r="D45" s="216">
        <v>4</v>
      </c>
      <c r="F45" s="310"/>
      <c r="G45" s="310"/>
      <c r="H45" s="310"/>
      <c r="I45" s="310"/>
      <c r="J45" s="310"/>
      <c r="K45" s="310"/>
      <c r="L45" s="310"/>
      <c r="M45" s="310"/>
      <c r="N45" s="276"/>
      <c r="O45" s="310"/>
      <c r="P45" s="360"/>
    </row>
    <row r="46" spans="1:16" ht="19.5" customHeight="1" x14ac:dyDescent="0.25">
      <c r="A46" s="378"/>
      <c r="B46" s="383"/>
      <c r="C46" s="372"/>
      <c r="D46" s="216">
        <v>4</v>
      </c>
      <c r="F46" s="311"/>
      <c r="G46" s="311"/>
      <c r="H46" s="311"/>
      <c r="I46" s="311"/>
      <c r="J46" s="311"/>
      <c r="K46" s="311"/>
      <c r="L46" s="311"/>
      <c r="M46" s="311"/>
      <c r="N46" s="277"/>
      <c r="O46" s="311"/>
      <c r="P46" s="361"/>
    </row>
    <row r="47" spans="1:16" ht="19.5" customHeight="1" thickBot="1" x14ac:dyDescent="0.3">
      <c r="A47" s="378"/>
      <c r="B47" s="227"/>
      <c r="C47" s="226" t="s">
        <v>149</v>
      </c>
      <c r="D47" s="218">
        <v>6</v>
      </c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 spans="1:16" ht="19.5" customHeight="1" thickTop="1" x14ac:dyDescent="0.25">
      <c r="A48" s="378"/>
      <c r="B48" s="227"/>
      <c r="C48" s="226"/>
      <c r="D48" s="234">
        <f>SUM(D42:D47)</f>
        <v>30</v>
      </c>
    </row>
    <row r="49" spans="1:16" ht="19.5" customHeight="1" x14ac:dyDescent="0.25">
      <c r="A49" s="378"/>
      <c r="B49" s="227"/>
      <c r="C49" s="229" t="s">
        <v>8</v>
      </c>
      <c r="D49" s="216"/>
    </row>
    <row r="50" spans="1:16" ht="19.5" customHeight="1" x14ac:dyDescent="0.25">
      <c r="A50" s="378"/>
      <c r="B50" s="384">
        <v>30561</v>
      </c>
      <c r="C50" s="385" t="s">
        <v>447</v>
      </c>
      <c r="D50" s="369">
        <v>8</v>
      </c>
      <c r="F50" s="310"/>
      <c r="G50" s="310"/>
      <c r="H50" s="310"/>
      <c r="I50" s="310"/>
      <c r="J50" s="310"/>
      <c r="K50" s="310"/>
      <c r="L50" s="310"/>
      <c r="M50" s="310"/>
      <c r="N50" s="276"/>
      <c r="O50" s="310"/>
      <c r="P50" s="360"/>
    </row>
    <row r="51" spans="1:16" ht="19.5" customHeight="1" x14ac:dyDescent="0.25">
      <c r="A51" s="378"/>
      <c r="B51" s="384"/>
      <c r="C51" s="385"/>
      <c r="D51" s="370"/>
      <c r="F51" s="311"/>
      <c r="G51" s="311"/>
      <c r="H51" s="311"/>
      <c r="I51" s="311"/>
      <c r="J51" s="311"/>
      <c r="K51" s="311"/>
      <c r="L51" s="311"/>
      <c r="M51" s="311"/>
      <c r="N51" s="277"/>
      <c r="O51" s="311"/>
      <c r="P51" s="361"/>
    </row>
    <row r="52" spans="1:16" ht="27.75" customHeight="1" x14ac:dyDescent="0.25">
      <c r="A52" s="378"/>
      <c r="B52" s="225">
        <v>30562</v>
      </c>
      <c r="C52" s="226" t="s">
        <v>448</v>
      </c>
      <c r="D52" s="216">
        <v>8</v>
      </c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42"/>
    </row>
    <row r="53" spans="1:16" ht="19.5" customHeight="1" x14ac:dyDescent="0.25">
      <c r="A53" s="378"/>
      <c r="B53" s="384">
        <v>30563</v>
      </c>
      <c r="C53" s="386" t="s">
        <v>449</v>
      </c>
      <c r="D53" s="369">
        <v>6</v>
      </c>
      <c r="F53" s="310"/>
      <c r="G53" s="310"/>
      <c r="H53" s="310"/>
      <c r="I53" s="310"/>
      <c r="J53" s="310"/>
      <c r="K53" s="310"/>
      <c r="L53" s="310"/>
      <c r="M53" s="310"/>
      <c r="N53" s="276"/>
      <c r="O53" s="310"/>
      <c r="P53" s="360"/>
    </row>
    <row r="54" spans="1:16" ht="19.5" customHeight="1" x14ac:dyDescent="0.25">
      <c r="A54" s="378"/>
      <c r="B54" s="384"/>
      <c r="C54" s="386"/>
      <c r="D54" s="370"/>
      <c r="F54" s="311"/>
      <c r="G54" s="311"/>
      <c r="H54" s="311"/>
      <c r="I54" s="311"/>
      <c r="J54" s="311"/>
      <c r="K54" s="311"/>
      <c r="L54" s="311"/>
      <c r="M54" s="311"/>
      <c r="N54" s="277"/>
      <c r="O54" s="311"/>
      <c r="P54" s="361"/>
    </row>
    <row r="55" spans="1:16" ht="19.5" customHeight="1" x14ac:dyDescent="0.25">
      <c r="A55" s="378"/>
      <c r="B55" s="219"/>
      <c r="C55" s="226" t="s">
        <v>150</v>
      </c>
      <c r="D55" s="216">
        <v>6</v>
      </c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 ht="19.5" customHeight="1" thickBot="1" x14ac:dyDescent="0.3">
      <c r="A56" s="378"/>
      <c r="B56" s="219"/>
      <c r="C56" s="226" t="s">
        <v>151</v>
      </c>
      <c r="D56" s="218">
        <v>3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6" ht="19.5" customHeight="1" thickTop="1" x14ac:dyDescent="0.25">
      <c r="A57" s="378"/>
      <c r="B57" s="219"/>
      <c r="C57" s="226"/>
      <c r="D57" s="221">
        <f>SUM(D50:D56)</f>
        <v>31</v>
      </c>
    </row>
    <row r="58" spans="1:16" ht="19.5" customHeight="1" x14ac:dyDescent="0.25">
      <c r="A58" s="379"/>
      <c r="B58" s="222"/>
      <c r="C58" s="233" t="s">
        <v>40</v>
      </c>
      <c r="D58" s="235">
        <f>SUM(D48+D57)</f>
        <v>61</v>
      </c>
    </row>
    <row r="59" spans="1:16" ht="19.5" customHeight="1" x14ac:dyDescent="0.25">
      <c r="A59" s="236"/>
      <c r="B59" s="237" t="s">
        <v>41</v>
      </c>
      <c r="C59" s="238"/>
      <c r="D59" s="239">
        <f>SUM(D40,D21,D58)</f>
        <v>180</v>
      </c>
    </row>
  </sheetData>
  <mergeCells count="114">
    <mergeCell ref="B43:B44"/>
    <mergeCell ref="C43:C44"/>
    <mergeCell ref="D43:D44"/>
    <mergeCell ref="P9:P10"/>
    <mergeCell ref="L9:L10"/>
    <mergeCell ref="K9:K10"/>
    <mergeCell ref="J9:J10"/>
    <mergeCell ref="I9:I10"/>
    <mergeCell ref="A41:A58"/>
    <mergeCell ref="B45:B46"/>
    <mergeCell ref="C45:C46"/>
    <mergeCell ref="B50:B51"/>
    <mergeCell ref="C50:C51"/>
    <mergeCell ref="B53:B54"/>
    <mergeCell ref="C53:C54"/>
    <mergeCell ref="A22:A40"/>
    <mergeCell ref="B24:B25"/>
    <mergeCell ref="C24:C25"/>
    <mergeCell ref="B26:B27"/>
    <mergeCell ref="B9:B10"/>
    <mergeCell ref="C9:C10"/>
    <mergeCell ref="B32:B33"/>
    <mergeCell ref="P17:P18"/>
    <mergeCell ref="P26:P27"/>
    <mergeCell ref="L17:L18"/>
    <mergeCell ref="F24:F25"/>
    <mergeCell ref="O7:O8"/>
    <mergeCell ref="I32:I33"/>
    <mergeCell ref="J32:J33"/>
    <mergeCell ref="K32:K33"/>
    <mergeCell ref="I26:I27"/>
    <mergeCell ref="L32:L33"/>
    <mergeCell ref="K17:K18"/>
    <mergeCell ref="I24:I25"/>
    <mergeCell ref="M26:M27"/>
    <mergeCell ref="N26:N27"/>
    <mergeCell ref="N32:N33"/>
    <mergeCell ref="A1:G1"/>
    <mergeCell ref="B7:B8"/>
    <mergeCell ref="C7:C8"/>
    <mergeCell ref="D7:D8"/>
    <mergeCell ref="A6:A21"/>
    <mergeCell ref="D9:D10"/>
    <mergeCell ref="B17:B18"/>
    <mergeCell ref="H9:H10"/>
    <mergeCell ref="J17:J18"/>
    <mergeCell ref="C17:C18"/>
    <mergeCell ref="G9:G10"/>
    <mergeCell ref="F9:F10"/>
    <mergeCell ref="F17:F18"/>
    <mergeCell ref="G17:G18"/>
    <mergeCell ref="H17:H18"/>
    <mergeCell ref="I17:I18"/>
    <mergeCell ref="D17:D18"/>
    <mergeCell ref="L26:L27"/>
    <mergeCell ref="J24:J25"/>
    <mergeCell ref="K24:K25"/>
    <mergeCell ref="C26:C27"/>
    <mergeCell ref="D32:D33"/>
    <mergeCell ref="G24:G25"/>
    <mergeCell ref="C32:C33"/>
    <mergeCell ref="F26:F27"/>
    <mergeCell ref="G26:G27"/>
    <mergeCell ref="H26:H27"/>
    <mergeCell ref="H24:H25"/>
    <mergeCell ref="D26:D27"/>
    <mergeCell ref="D24:D25"/>
    <mergeCell ref="F32:F33"/>
    <mergeCell ref="G32:G33"/>
    <mergeCell ref="H32:H33"/>
    <mergeCell ref="J26:J27"/>
    <mergeCell ref="L24:L25"/>
    <mergeCell ref="L45:L46"/>
    <mergeCell ref="H50:H51"/>
    <mergeCell ref="I50:I51"/>
    <mergeCell ref="D53:D54"/>
    <mergeCell ref="F53:F54"/>
    <mergeCell ref="G53:G54"/>
    <mergeCell ref="H53:H54"/>
    <mergeCell ref="I53:I54"/>
    <mergeCell ref="J53:J54"/>
    <mergeCell ref="J50:J51"/>
    <mergeCell ref="D50:D51"/>
    <mergeCell ref="F50:F51"/>
    <mergeCell ref="G50:G51"/>
    <mergeCell ref="I45:I46"/>
    <mergeCell ref="F45:F46"/>
    <mergeCell ref="G45:G46"/>
    <mergeCell ref="H45:H46"/>
    <mergeCell ref="J45:J46"/>
    <mergeCell ref="P24:P25"/>
    <mergeCell ref="K53:K54"/>
    <mergeCell ref="L53:L54"/>
    <mergeCell ref="M53:M54"/>
    <mergeCell ref="R17:R18"/>
    <mergeCell ref="U17:U18"/>
    <mergeCell ref="O50:O51"/>
    <mergeCell ref="P50:P51"/>
    <mergeCell ref="O53:O54"/>
    <mergeCell ref="P53:P54"/>
    <mergeCell ref="K50:K51"/>
    <mergeCell ref="L50:L51"/>
    <mergeCell ref="M50:M51"/>
    <mergeCell ref="M24:M25"/>
    <mergeCell ref="O17:O18"/>
    <mergeCell ref="O24:O25"/>
    <mergeCell ref="O26:O27"/>
    <mergeCell ref="P32:P33"/>
    <mergeCell ref="M45:M46"/>
    <mergeCell ref="O45:O46"/>
    <mergeCell ref="P45:P46"/>
    <mergeCell ref="M32:M33"/>
    <mergeCell ref="O32:O33"/>
    <mergeCell ref="K45:K46"/>
  </mergeCells>
  <phoneticPr fontId="19" type="noConversion"/>
  <pageMargins left="0.70866141732283472" right="0.70866141732283472" top="0.74803149606299213" bottom="0.74803149606299213" header="0.31496062992125984" footer="0.31496062992125984"/>
  <pageSetup paperSize="8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53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P25" sqref="P25"/>
    </sheetView>
  </sheetViews>
  <sheetFormatPr defaultRowHeight="15" x14ac:dyDescent="0.25"/>
  <cols>
    <col min="1" max="1" width="5.7109375" customWidth="1"/>
    <col min="2" max="2" width="8.42578125" customWidth="1"/>
    <col min="3" max="3" width="49.140625" customWidth="1"/>
    <col min="4" max="4" width="5.28515625" customWidth="1"/>
    <col min="5" max="5" width="2.85546875" customWidth="1"/>
    <col min="6" max="6" width="10.85546875" customWidth="1"/>
    <col min="7" max="7" width="11.7109375" customWidth="1"/>
    <col min="8" max="8" width="12.140625" customWidth="1"/>
    <col min="9" max="9" width="12.85546875" customWidth="1"/>
    <col min="10" max="10" width="12" customWidth="1"/>
    <col min="11" max="11" width="11.85546875" customWidth="1"/>
    <col min="12" max="14" width="12.28515625" customWidth="1"/>
    <col min="15" max="15" width="15" customWidth="1"/>
    <col min="16" max="16" width="32.140625" customWidth="1"/>
  </cols>
  <sheetData>
    <row r="1" spans="1:16" ht="43.5" customHeight="1" x14ac:dyDescent="0.25">
      <c r="A1" s="300" t="s">
        <v>263</v>
      </c>
      <c r="B1" s="300"/>
      <c r="C1" s="300"/>
      <c r="D1" s="300"/>
      <c r="E1" s="300"/>
      <c r="F1" s="300"/>
      <c r="G1" s="300"/>
      <c r="H1" s="300"/>
    </row>
    <row r="2" spans="1:16" ht="18.75" x14ac:dyDescent="0.25">
      <c r="F2" s="21" t="s">
        <v>43</v>
      </c>
      <c r="G2" s="24"/>
      <c r="H2" s="25" t="s">
        <v>44</v>
      </c>
      <c r="I2" s="23"/>
      <c r="O2" s="162"/>
      <c r="P2" s="175"/>
    </row>
    <row r="3" spans="1:16" x14ac:dyDescent="0.25">
      <c r="G3" s="26"/>
      <c r="H3" t="s">
        <v>45</v>
      </c>
    </row>
    <row r="4" spans="1:16" x14ac:dyDescent="0.25">
      <c r="G4" s="38"/>
      <c r="H4" t="s">
        <v>119</v>
      </c>
    </row>
    <row r="5" spans="1:16" ht="44.25" customHeight="1" x14ac:dyDescent="0.25">
      <c r="A5" s="43" t="s">
        <v>0</v>
      </c>
      <c r="B5" s="43" t="s">
        <v>1</v>
      </c>
      <c r="C5" s="44" t="s">
        <v>2</v>
      </c>
      <c r="D5" s="128" t="s">
        <v>42</v>
      </c>
      <c r="F5" s="27" t="s">
        <v>502</v>
      </c>
      <c r="G5" s="161" t="s">
        <v>587</v>
      </c>
      <c r="H5" s="27" t="s">
        <v>504</v>
      </c>
      <c r="I5" s="27" t="s">
        <v>505</v>
      </c>
      <c r="J5" s="27" t="s">
        <v>506</v>
      </c>
      <c r="K5" s="27" t="s">
        <v>507</v>
      </c>
      <c r="L5" s="27" t="s">
        <v>508</v>
      </c>
      <c r="M5" s="27" t="s">
        <v>511</v>
      </c>
      <c r="N5" s="27" t="s">
        <v>623</v>
      </c>
      <c r="O5" s="27" t="s">
        <v>510</v>
      </c>
      <c r="P5" s="27" t="s">
        <v>52</v>
      </c>
    </row>
    <row r="6" spans="1:16" x14ac:dyDescent="0.25">
      <c r="A6" s="297" t="s">
        <v>3</v>
      </c>
      <c r="B6" s="19"/>
      <c r="C6" s="114" t="s">
        <v>4</v>
      </c>
      <c r="D6" s="73"/>
    </row>
    <row r="7" spans="1:16" ht="120" customHeight="1" x14ac:dyDescent="0.25">
      <c r="A7" s="297"/>
      <c r="B7" s="7">
        <v>30400</v>
      </c>
      <c r="C7" s="17" t="s">
        <v>266</v>
      </c>
      <c r="D7" s="62">
        <v>8</v>
      </c>
      <c r="F7" s="36" t="s">
        <v>50</v>
      </c>
      <c r="G7" s="36" t="s">
        <v>50</v>
      </c>
      <c r="H7" s="36" t="s">
        <v>51</v>
      </c>
      <c r="I7" s="36" t="s">
        <v>51</v>
      </c>
      <c r="J7" s="37" t="s">
        <v>328</v>
      </c>
      <c r="K7" s="36" t="s">
        <v>286</v>
      </c>
      <c r="L7" s="36" t="s">
        <v>75</v>
      </c>
      <c r="M7" s="36" t="s">
        <v>313</v>
      </c>
      <c r="N7" s="287" t="s">
        <v>621</v>
      </c>
      <c r="O7" s="37" t="s">
        <v>638</v>
      </c>
      <c r="P7" s="168" t="s">
        <v>602</v>
      </c>
    </row>
    <row r="8" spans="1:16" ht="92.25" customHeight="1" x14ac:dyDescent="0.25">
      <c r="A8" s="297"/>
      <c r="B8" s="7">
        <v>30402</v>
      </c>
      <c r="C8" s="17" t="s">
        <v>267</v>
      </c>
      <c r="D8" s="62">
        <v>8</v>
      </c>
      <c r="F8" s="37" t="s">
        <v>389</v>
      </c>
      <c r="G8" s="37" t="s">
        <v>389</v>
      </c>
      <c r="H8" s="37" t="s">
        <v>390</v>
      </c>
      <c r="I8" s="37" t="s">
        <v>390</v>
      </c>
      <c r="J8" s="37" t="s">
        <v>391</v>
      </c>
      <c r="K8" s="37" t="s">
        <v>392</v>
      </c>
      <c r="L8" s="88"/>
      <c r="M8" s="88"/>
      <c r="N8" s="287" t="s">
        <v>621</v>
      </c>
      <c r="O8" s="36" t="s">
        <v>530</v>
      </c>
      <c r="P8" s="168" t="s">
        <v>309</v>
      </c>
    </row>
    <row r="9" spans="1:16" ht="60.75" thickBot="1" x14ac:dyDescent="0.3">
      <c r="A9" s="297"/>
      <c r="B9" s="7">
        <v>30403</v>
      </c>
      <c r="C9" s="17" t="s">
        <v>268</v>
      </c>
      <c r="D9" s="80">
        <v>8</v>
      </c>
      <c r="F9" s="36" t="s">
        <v>54</v>
      </c>
      <c r="G9" s="36" t="s">
        <v>54</v>
      </c>
      <c r="H9" s="36" t="s">
        <v>54</v>
      </c>
      <c r="I9" s="36" t="s">
        <v>54</v>
      </c>
      <c r="J9" s="36" t="s">
        <v>54</v>
      </c>
      <c r="K9" s="36" t="s">
        <v>56</v>
      </c>
      <c r="L9" s="36" t="s">
        <v>57</v>
      </c>
      <c r="M9" s="37" t="s">
        <v>393</v>
      </c>
      <c r="N9" s="287" t="s">
        <v>621</v>
      </c>
      <c r="O9" s="37" t="s">
        <v>330</v>
      </c>
      <c r="P9" s="194" t="s">
        <v>314</v>
      </c>
    </row>
    <row r="10" spans="1:16" ht="15.75" thickTop="1" x14ac:dyDescent="0.25">
      <c r="A10" s="297"/>
      <c r="B10" s="7"/>
      <c r="C10" s="17"/>
      <c r="D10" s="81">
        <f>SUM(D7:D9)</f>
        <v>24</v>
      </c>
    </row>
    <row r="11" spans="1:16" x14ac:dyDescent="0.25">
      <c r="A11" s="297"/>
      <c r="B11" s="7"/>
      <c r="C11" s="10" t="s">
        <v>8</v>
      </c>
      <c r="D11" s="6"/>
    </row>
    <row r="12" spans="1:16" ht="207" customHeight="1" x14ac:dyDescent="0.25">
      <c r="A12" s="297"/>
      <c r="B12" s="7">
        <v>30398</v>
      </c>
      <c r="C12" s="17" t="s">
        <v>269</v>
      </c>
      <c r="D12" s="62">
        <v>8</v>
      </c>
      <c r="F12" s="36" t="s">
        <v>68</v>
      </c>
      <c r="G12" s="36" t="s">
        <v>68</v>
      </c>
      <c r="H12" s="36" t="s">
        <v>68</v>
      </c>
      <c r="I12" s="36" t="s">
        <v>68</v>
      </c>
      <c r="J12" s="36" t="s">
        <v>68</v>
      </c>
      <c r="K12" s="36" t="s">
        <v>68</v>
      </c>
      <c r="L12" s="36" t="s">
        <v>68</v>
      </c>
      <c r="M12" s="37" t="s">
        <v>525</v>
      </c>
      <c r="N12" s="287" t="s">
        <v>621</v>
      </c>
      <c r="O12" s="88"/>
      <c r="P12" s="168" t="s">
        <v>603</v>
      </c>
    </row>
    <row r="13" spans="1:16" ht="75" x14ac:dyDescent="0.25">
      <c r="A13" s="297"/>
      <c r="B13" s="7">
        <v>30401</v>
      </c>
      <c r="C13" s="17" t="s">
        <v>270</v>
      </c>
      <c r="D13" s="62">
        <v>8</v>
      </c>
      <c r="F13" s="36" t="s">
        <v>72</v>
      </c>
      <c r="G13" s="36" t="s">
        <v>72</v>
      </c>
      <c r="H13" s="36" t="s">
        <v>73</v>
      </c>
      <c r="I13" s="36" t="s">
        <v>73</v>
      </c>
      <c r="J13" s="36" t="s">
        <v>531</v>
      </c>
      <c r="K13" s="36" t="s">
        <v>287</v>
      </c>
      <c r="L13" s="36" t="s">
        <v>74</v>
      </c>
      <c r="M13" s="37" t="s">
        <v>394</v>
      </c>
      <c r="N13" s="287" t="s">
        <v>621</v>
      </c>
      <c r="O13" s="37" t="s">
        <v>628</v>
      </c>
      <c r="P13" s="39" t="s">
        <v>604</v>
      </c>
    </row>
    <row r="14" spans="1:16" ht="49.5" customHeight="1" x14ac:dyDescent="0.25">
      <c r="A14" s="297"/>
      <c r="B14" s="322">
        <v>30404</v>
      </c>
      <c r="C14" s="304" t="s">
        <v>271</v>
      </c>
      <c r="D14" s="329">
        <v>8</v>
      </c>
      <c r="F14" s="37" t="s">
        <v>549</v>
      </c>
      <c r="G14" s="37" t="s">
        <v>549</v>
      </c>
      <c r="H14" s="36" t="s">
        <v>84</v>
      </c>
      <c r="I14" s="36" t="s">
        <v>84</v>
      </c>
      <c r="J14" s="36" t="s">
        <v>81</v>
      </c>
      <c r="K14" s="319" t="s">
        <v>337</v>
      </c>
      <c r="L14" s="343"/>
      <c r="M14" s="343"/>
      <c r="N14" s="287" t="s">
        <v>621</v>
      </c>
      <c r="O14" s="350" t="s">
        <v>624</v>
      </c>
      <c r="P14" s="333" t="s">
        <v>641</v>
      </c>
    </row>
    <row r="15" spans="1:16" ht="56.25" customHeight="1" x14ac:dyDescent="0.25">
      <c r="A15" s="297"/>
      <c r="B15" s="323"/>
      <c r="C15" s="305"/>
      <c r="D15" s="330"/>
      <c r="F15" s="37" t="s">
        <v>548</v>
      </c>
      <c r="G15" s="37" t="s">
        <v>548</v>
      </c>
      <c r="H15" s="37" t="s">
        <v>395</v>
      </c>
      <c r="I15" s="37" t="s">
        <v>395</v>
      </c>
      <c r="J15" s="36" t="s">
        <v>82</v>
      </c>
      <c r="K15" s="320"/>
      <c r="L15" s="343"/>
      <c r="M15" s="343"/>
      <c r="N15" s="287" t="s">
        <v>621</v>
      </c>
      <c r="O15" s="350"/>
      <c r="P15" s="335"/>
    </row>
    <row r="16" spans="1:16" ht="15" customHeight="1" x14ac:dyDescent="0.25">
      <c r="A16" s="297"/>
      <c r="B16" s="302">
        <v>30405</v>
      </c>
      <c r="C16" s="325" t="s">
        <v>272</v>
      </c>
      <c r="D16" s="329">
        <v>8</v>
      </c>
      <c r="F16" s="350" t="s">
        <v>88</v>
      </c>
      <c r="G16" s="350" t="s">
        <v>88</v>
      </c>
      <c r="H16" s="350" t="s">
        <v>89</v>
      </c>
      <c r="I16" s="350" t="s">
        <v>89</v>
      </c>
      <c r="J16" s="350" t="s">
        <v>88</v>
      </c>
      <c r="K16" s="319" t="s">
        <v>341</v>
      </c>
      <c r="L16" s="343"/>
      <c r="M16" s="343"/>
      <c r="N16" s="287" t="s">
        <v>621</v>
      </c>
      <c r="O16" s="343"/>
      <c r="P16" s="357"/>
    </row>
    <row r="17" spans="1:16" ht="31.5" customHeight="1" x14ac:dyDescent="0.25">
      <c r="A17" s="297"/>
      <c r="B17" s="303"/>
      <c r="C17" s="325"/>
      <c r="D17" s="330"/>
      <c r="F17" s="350"/>
      <c r="G17" s="350"/>
      <c r="H17" s="350"/>
      <c r="I17" s="350"/>
      <c r="J17" s="350"/>
      <c r="K17" s="320"/>
      <c r="L17" s="343"/>
      <c r="M17" s="343"/>
      <c r="N17" s="287" t="s">
        <v>621</v>
      </c>
      <c r="O17" s="343"/>
      <c r="P17" s="357"/>
    </row>
    <row r="18" spans="1:16" ht="54.6" customHeight="1" thickBot="1" x14ac:dyDescent="0.3">
      <c r="A18" s="297"/>
      <c r="B18" s="7"/>
      <c r="C18" s="12" t="s">
        <v>128</v>
      </c>
      <c r="D18" s="80">
        <v>4</v>
      </c>
      <c r="F18" s="36" t="s">
        <v>69</v>
      </c>
      <c r="G18" s="36" t="s">
        <v>69</v>
      </c>
      <c r="H18" s="36" t="s">
        <v>69</v>
      </c>
      <c r="I18" s="36" t="s">
        <v>69</v>
      </c>
      <c r="J18" s="36" t="s">
        <v>69</v>
      </c>
      <c r="K18" s="36" t="s">
        <v>69</v>
      </c>
      <c r="L18" s="36" t="s">
        <v>69</v>
      </c>
      <c r="M18" s="36" t="s">
        <v>315</v>
      </c>
      <c r="N18" s="287" t="s">
        <v>621</v>
      </c>
      <c r="O18" s="36" t="s">
        <v>497</v>
      </c>
      <c r="P18" s="39"/>
    </row>
    <row r="19" spans="1:16" ht="15.75" thickTop="1" x14ac:dyDescent="0.25">
      <c r="A19" s="297"/>
      <c r="B19" s="3"/>
      <c r="C19" s="14"/>
      <c r="D19" s="81">
        <f>SUM(D12:D18)</f>
        <v>36</v>
      </c>
    </row>
    <row r="20" spans="1:16" x14ac:dyDescent="0.25">
      <c r="A20" s="297"/>
      <c r="B20" s="15"/>
      <c r="C20" s="116" t="s">
        <v>14</v>
      </c>
      <c r="D20" s="72">
        <f>SUM(D10+D19)</f>
        <v>60</v>
      </c>
    </row>
    <row r="21" spans="1:16" x14ac:dyDescent="0.25">
      <c r="A21" s="312" t="s">
        <v>15</v>
      </c>
      <c r="B21" s="19"/>
      <c r="C21" s="16" t="s">
        <v>4</v>
      </c>
      <c r="D21" s="73"/>
    </row>
    <row r="22" spans="1:16" ht="72" customHeight="1" x14ac:dyDescent="0.25">
      <c r="A22" s="313"/>
      <c r="B22" s="79">
        <v>30407</v>
      </c>
      <c r="C22" s="17" t="s">
        <v>273</v>
      </c>
      <c r="D22" s="62">
        <v>7</v>
      </c>
      <c r="F22" s="36" t="s">
        <v>59</v>
      </c>
      <c r="G22" s="36" t="s">
        <v>59</v>
      </c>
      <c r="H22" s="36" t="s">
        <v>60</v>
      </c>
      <c r="I22" s="36" t="s">
        <v>60</v>
      </c>
      <c r="J22" s="88"/>
      <c r="K22" s="37" t="s">
        <v>483</v>
      </c>
      <c r="L22" s="88"/>
      <c r="M22" s="36" t="s">
        <v>316</v>
      </c>
      <c r="N22" s="88"/>
      <c r="O22" s="88"/>
      <c r="P22" s="42"/>
    </row>
    <row r="23" spans="1:16" ht="75" x14ac:dyDescent="0.25">
      <c r="A23" s="313"/>
      <c r="B23" s="7">
        <v>30409</v>
      </c>
      <c r="C23" s="17" t="s">
        <v>274</v>
      </c>
      <c r="D23" s="62">
        <v>8</v>
      </c>
      <c r="F23" s="36" t="s">
        <v>61</v>
      </c>
      <c r="G23" s="36" t="s">
        <v>61</v>
      </c>
      <c r="H23" s="36" t="s">
        <v>62</v>
      </c>
      <c r="I23" s="36" t="s">
        <v>62</v>
      </c>
      <c r="J23" s="36" t="s">
        <v>61</v>
      </c>
      <c r="K23" s="36" t="s">
        <v>63</v>
      </c>
      <c r="L23" s="36" t="s">
        <v>64</v>
      </c>
      <c r="M23" s="37" t="s">
        <v>331</v>
      </c>
      <c r="N23" s="88"/>
      <c r="O23" s="37" t="s">
        <v>330</v>
      </c>
      <c r="P23" s="194" t="s">
        <v>605</v>
      </c>
    </row>
    <row r="24" spans="1:16" ht="198.75" customHeight="1" x14ac:dyDescent="0.25">
      <c r="A24" s="313"/>
      <c r="B24" s="77">
        <v>30509</v>
      </c>
      <c r="C24" s="17" t="s">
        <v>285</v>
      </c>
      <c r="D24" s="62">
        <v>7</v>
      </c>
      <c r="F24" s="88"/>
      <c r="G24" s="88"/>
      <c r="H24" s="88"/>
      <c r="I24" s="88"/>
      <c r="J24" s="88"/>
      <c r="K24" s="88"/>
      <c r="L24" s="88"/>
      <c r="M24" s="37" t="s">
        <v>526</v>
      </c>
      <c r="N24" s="88"/>
      <c r="O24" s="88"/>
      <c r="P24" s="168" t="s">
        <v>551</v>
      </c>
    </row>
    <row r="25" spans="1:16" ht="45" x14ac:dyDescent="0.25">
      <c r="A25" s="313"/>
      <c r="B25" s="7">
        <v>30408</v>
      </c>
      <c r="C25" s="17" t="s">
        <v>276</v>
      </c>
      <c r="D25" s="62">
        <v>7</v>
      </c>
      <c r="F25" s="88"/>
      <c r="G25" s="88"/>
      <c r="H25" s="88"/>
      <c r="I25" s="88"/>
      <c r="J25" s="88"/>
      <c r="K25" s="88"/>
      <c r="L25" s="88"/>
      <c r="M25" s="37" t="s">
        <v>396</v>
      </c>
      <c r="N25" s="88"/>
      <c r="O25" s="88"/>
      <c r="P25" s="168" t="s">
        <v>606</v>
      </c>
    </row>
    <row r="26" spans="1:16" ht="84.75" customHeight="1" thickBot="1" x14ac:dyDescent="0.3">
      <c r="A26" s="313"/>
      <c r="B26" s="7">
        <v>30415</v>
      </c>
      <c r="C26" s="195" t="s">
        <v>275</v>
      </c>
      <c r="D26" s="80">
        <v>1</v>
      </c>
      <c r="F26" s="36" t="s">
        <v>288</v>
      </c>
      <c r="G26" s="36" t="s">
        <v>288</v>
      </c>
      <c r="H26" s="36" t="s">
        <v>289</v>
      </c>
      <c r="I26" s="36" t="s">
        <v>289</v>
      </c>
      <c r="J26" s="36" t="s">
        <v>288</v>
      </c>
      <c r="K26" s="88"/>
      <c r="L26" s="36" t="s">
        <v>290</v>
      </c>
      <c r="M26" s="88"/>
      <c r="N26" s="88"/>
      <c r="O26" s="88"/>
      <c r="P26" s="42"/>
    </row>
    <row r="27" spans="1:16" ht="15.75" thickTop="1" x14ac:dyDescent="0.25">
      <c r="A27" s="313"/>
      <c r="B27" s="7"/>
      <c r="C27" s="17"/>
      <c r="D27" s="81">
        <f>SUM(D22:D26)</f>
        <v>30</v>
      </c>
    </row>
    <row r="28" spans="1:16" x14ac:dyDescent="0.25">
      <c r="A28" s="313"/>
      <c r="B28" s="7"/>
      <c r="C28" s="10" t="s">
        <v>8</v>
      </c>
      <c r="D28" s="6"/>
    </row>
    <row r="29" spans="1:16" ht="51.6" customHeight="1" x14ac:dyDescent="0.25">
      <c r="A29" s="313"/>
      <c r="B29" s="77">
        <v>30650</v>
      </c>
      <c r="C29" s="17" t="s">
        <v>535</v>
      </c>
      <c r="D29" s="62">
        <v>7</v>
      </c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42"/>
    </row>
    <row r="30" spans="1:16" ht="74.45" customHeight="1" x14ac:dyDescent="0.25">
      <c r="A30" s="313"/>
      <c r="B30" s="125">
        <v>30412</v>
      </c>
      <c r="C30" s="158" t="s">
        <v>277</v>
      </c>
      <c r="D30" s="63">
        <v>6</v>
      </c>
      <c r="F30" s="88"/>
      <c r="G30" s="88"/>
      <c r="H30" s="88"/>
      <c r="I30" s="88"/>
      <c r="J30" s="88"/>
      <c r="K30" s="165"/>
      <c r="L30" s="88"/>
      <c r="M30" s="37" t="s">
        <v>397</v>
      </c>
      <c r="N30" s="88"/>
      <c r="O30" s="88"/>
      <c r="P30" s="42"/>
    </row>
    <row r="31" spans="1:16" ht="45" x14ac:dyDescent="0.25">
      <c r="A31" s="313"/>
      <c r="B31" s="7">
        <v>30413</v>
      </c>
      <c r="C31" s="17" t="s">
        <v>217</v>
      </c>
      <c r="D31" s="62">
        <v>8</v>
      </c>
      <c r="F31" s="88"/>
      <c r="G31" s="88"/>
      <c r="H31" s="88"/>
      <c r="I31" s="36" t="s">
        <v>235</v>
      </c>
      <c r="J31" s="88"/>
      <c r="K31" s="36" t="s">
        <v>294</v>
      </c>
      <c r="L31" s="88"/>
      <c r="M31" s="88"/>
      <c r="N31" s="88"/>
      <c r="O31" s="88"/>
      <c r="P31" s="42"/>
    </row>
    <row r="32" spans="1:16" ht="58.5" customHeight="1" x14ac:dyDescent="0.25">
      <c r="A32" s="313"/>
      <c r="B32" s="322">
        <v>30414</v>
      </c>
      <c r="C32" s="304" t="s">
        <v>278</v>
      </c>
      <c r="D32" s="329">
        <v>7</v>
      </c>
      <c r="F32" s="37" t="s">
        <v>400</v>
      </c>
      <c r="G32" s="37" t="s">
        <v>400</v>
      </c>
      <c r="H32" s="37" t="s">
        <v>399</v>
      </c>
      <c r="I32" s="37" t="s">
        <v>399</v>
      </c>
      <c r="J32" s="37" t="s">
        <v>398</v>
      </c>
      <c r="K32" s="88"/>
      <c r="L32" s="88"/>
      <c r="M32" s="88"/>
      <c r="N32" s="88"/>
      <c r="O32" s="88"/>
      <c r="P32" s="357"/>
    </row>
    <row r="33" spans="1:16" ht="49.5" customHeight="1" x14ac:dyDescent="0.25">
      <c r="A33" s="313"/>
      <c r="B33" s="323"/>
      <c r="C33" s="305"/>
      <c r="D33" s="330"/>
      <c r="F33" s="36" t="s">
        <v>103</v>
      </c>
      <c r="G33" s="37" t="s">
        <v>401</v>
      </c>
      <c r="H33" s="36" t="s">
        <v>104</v>
      </c>
      <c r="I33" s="36" t="s">
        <v>104</v>
      </c>
      <c r="J33" s="37" t="s">
        <v>402</v>
      </c>
      <c r="K33" s="88"/>
      <c r="L33" s="88"/>
      <c r="M33" s="88"/>
      <c r="N33" s="88"/>
      <c r="O33" s="88"/>
      <c r="P33" s="357"/>
    </row>
    <row r="34" spans="1:16" ht="67.5" x14ac:dyDescent="0.25">
      <c r="A34" s="313"/>
      <c r="B34" s="7">
        <v>30422</v>
      </c>
      <c r="C34" s="195" t="s">
        <v>279</v>
      </c>
      <c r="D34" s="62">
        <v>1</v>
      </c>
      <c r="F34" s="36" t="s">
        <v>291</v>
      </c>
      <c r="G34" s="36" t="s">
        <v>291</v>
      </c>
      <c r="H34" s="36" t="s">
        <v>292</v>
      </c>
      <c r="I34" s="36" t="s">
        <v>292</v>
      </c>
      <c r="J34" s="36" t="s">
        <v>291</v>
      </c>
      <c r="K34" s="88"/>
      <c r="L34" s="36" t="s">
        <v>293</v>
      </c>
      <c r="M34" s="88"/>
      <c r="N34" s="88"/>
      <c r="O34" s="88"/>
      <c r="P34" s="42"/>
    </row>
    <row r="35" spans="1:16" ht="19.5" thickBot="1" x14ac:dyDescent="0.3">
      <c r="A35" s="313"/>
      <c r="B35" s="7"/>
      <c r="C35" s="12" t="s">
        <v>139</v>
      </c>
      <c r="D35" s="80">
        <v>4</v>
      </c>
      <c r="F35" s="24"/>
      <c r="G35" s="24"/>
      <c r="H35" s="24"/>
      <c r="I35" s="24"/>
      <c r="J35" s="24"/>
      <c r="K35" s="24"/>
      <c r="L35" s="198"/>
      <c r="M35" s="197" t="s">
        <v>317</v>
      </c>
      <c r="N35" s="197"/>
      <c r="O35" s="24"/>
      <c r="P35" s="42"/>
    </row>
    <row r="36" spans="1:16" ht="15.75" thickTop="1" x14ac:dyDescent="0.25">
      <c r="A36" s="313"/>
      <c r="B36" s="7"/>
      <c r="C36" s="12"/>
      <c r="D36" s="81">
        <f>SUM(D29:D35)</f>
        <v>33</v>
      </c>
    </row>
    <row r="37" spans="1:16" x14ac:dyDescent="0.25">
      <c r="A37" s="314"/>
      <c r="B37" s="15"/>
      <c r="C37" s="66" t="s">
        <v>28</v>
      </c>
      <c r="D37" s="72">
        <f>SUM(D27+D36)</f>
        <v>63</v>
      </c>
    </row>
    <row r="38" spans="1:16" x14ac:dyDescent="0.25">
      <c r="A38" s="312" t="s">
        <v>29</v>
      </c>
      <c r="B38" s="19"/>
      <c r="C38" s="16" t="s">
        <v>4</v>
      </c>
      <c r="D38" s="73"/>
    </row>
    <row r="39" spans="1:16" x14ac:dyDescent="0.25">
      <c r="A39" s="313"/>
      <c r="B39" s="7">
        <v>30416</v>
      </c>
      <c r="C39" s="17" t="s">
        <v>280</v>
      </c>
      <c r="D39" s="62">
        <v>6</v>
      </c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42"/>
    </row>
    <row r="40" spans="1:16" ht="87" customHeight="1" x14ac:dyDescent="0.25">
      <c r="A40" s="313"/>
      <c r="B40" s="7">
        <v>30418</v>
      </c>
      <c r="C40" s="17" t="s">
        <v>281</v>
      </c>
      <c r="D40" s="62">
        <v>8</v>
      </c>
      <c r="F40" s="88"/>
      <c r="G40" s="88"/>
      <c r="H40" s="88"/>
      <c r="I40" s="88"/>
      <c r="J40" s="88"/>
      <c r="K40" s="88"/>
      <c r="L40" s="88"/>
      <c r="M40" s="37" t="s">
        <v>403</v>
      </c>
      <c r="N40" s="88"/>
      <c r="O40" s="88"/>
      <c r="P40" s="168" t="s">
        <v>318</v>
      </c>
    </row>
    <row r="41" spans="1:16" ht="33.75" customHeight="1" x14ac:dyDescent="0.25">
      <c r="A41" s="313"/>
      <c r="B41" s="79">
        <v>30420</v>
      </c>
      <c r="C41" s="17" t="s">
        <v>282</v>
      </c>
      <c r="D41" s="62">
        <v>8</v>
      </c>
      <c r="F41" s="36" t="s">
        <v>106</v>
      </c>
      <c r="G41" s="88"/>
      <c r="H41" s="36" t="s">
        <v>106</v>
      </c>
      <c r="I41" s="88"/>
      <c r="J41" s="36" t="s">
        <v>107</v>
      </c>
      <c r="K41" s="88"/>
      <c r="L41" s="88"/>
      <c r="M41" s="88"/>
      <c r="N41" s="88"/>
      <c r="O41" s="88"/>
      <c r="P41" s="42"/>
    </row>
    <row r="42" spans="1:16" ht="15.75" thickBot="1" x14ac:dyDescent="0.3">
      <c r="A42" s="313"/>
      <c r="B42" s="7"/>
      <c r="C42" s="17" t="s">
        <v>150</v>
      </c>
      <c r="D42" s="80">
        <v>6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ht="15.75" thickTop="1" x14ac:dyDescent="0.25">
      <c r="A43" s="313"/>
      <c r="B43" s="3"/>
      <c r="C43" s="17"/>
      <c r="D43" s="81">
        <f>SUM(D39:D42)</f>
        <v>28</v>
      </c>
    </row>
    <row r="44" spans="1:16" x14ac:dyDescent="0.25">
      <c r="A44" s="313"/>
      <c r="B44" s="3"/>
      <c r="C44" s="10" t="s">
        <v>8</v>
      </c>
      <c r="D44" s="6"/>
    </row>
    <row r="45" spans="1:16" ht="90.75" customHeight="1" x14ac:dyDescent="0.25">
      <c r="A45" s="313"/>
      <c r="B45" s="7">
        <v>30419</v>
      </c>
      <c r="C45" s="17" t="s">
        <v>283</v>
      </c>
      <c r="D45" s="62">
        <v>8</v>
      </c>
      <c r="F45" s="88"/>
      <c r="G45" s="88"/>
      <c r="H45" s="88"/>
      <c r="I45" s="88"/>
      <c r="J45" s="88"/>
      <c r="K45" s="88"/>
      <c r="L45" s="88"/>
      <c r="M45" s="37" t="s">
        <v>403</v>
      </c>
      <c r="N45" s="88"/>
      <c r="O45" s="88"/>
      <c r="P45" s="168" t="s">
        <v>318</v>
      </c>
    </row>
    <row r="46" spans="1:16" x14ac:dyDescent="0.25">
      <c r="A46" s="313"/>
      <c r="B46" s="302">
        <v>30421</v>
      </c>
      <c r="C46" s="304" t="s">
        <v>284</v>
      </c>
      <c r="D46" s="62">
        <v>3</v>
      </c>
      <c r="F46" s="343"/>
      <c r="G46" s="343"/>
      <c r="H46" s="343"/>
      <c r="I46" s="343"/>
      <c r="J46" s="343"/>
      <c r="K46" s="343"/>
      <c r="L46" s="343"/>
      <c r="M46" s="343"/>
      <c r="N46" s="278"/>
      <c r="O46" s="343"/>
      <c r="P46" s="357"/>
    </row>
    <row r="47" spans="1:16" x14ac:dyDescent="0.25">
      <c r="A47" s="313"/>
      <c r="B47" s="303"/>
      <c r="C47" s="305"/>
      <c r="D47" s="62">
        <v>3</v>
      </c>
      <c r="F47" s="343"/>
      <c r="G47" s="343"/>
      <c r="H47" s="343"/>
      <c r="I47" s="343"/>
      <c r="J47" s="343"/>
      <c r="K47" s="343"/>
      <c r="L47" s="343"/>
      <c r="M47" s="343"/>
      <c r="N47" s="278"/>
      <c r="O47" s="343"/>
      <c r="P47" s="357"/>
    </row>
    <row r="48" spans="1:16" x14ac:dyDescent="0.25">
      <c r="A48" s="313"/>
      <c r="B48" s="7"/>
      <c r="C48" s="17" t="s">
        <v>150</v>
      </c>
      <c r="D48" s="62">
        <v>6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 spans="1:16" x14ac:dyDescent="0.25">
      <c r="A49" s="313"/>
      <c r="B49" s="7"/>
      <c r="C49" s="17" t="s">
        <v>149</v>
      </c>
      <c r="D49" s="62">
        <v>6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5.75" thickBot="1" x14ac:dyDescent="0.3">
      <c r="A50" s="313"/>
      <c r="B50" s="7"/>
      <c r="C50" s="17" t="s">
        <v>151</v>
      </c>
      <c r="D50" s="80">
        <v>3</v>
      </c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ht="15.75" thickTop="1" x14ac:dyDescent="0.25">
      <c r="A51" s="313"/>
      <c r="B51" s="7"/>
      <c r="C51" s="17"/>
      <c r="D51" s="81">
        <f>SUM(D45:D50)</f>
        <v>29</v>
      </c>
    </row>
    <row r="52" spans="1:16" x14ac:dyDescent="0.25">
      <c r="A52" s="314"/>
      <c r="B52" s="15"/>
      <c r="C52" s="66" t="s">
        <v>40</v>
      </c>
      <c r="D52" s="82">
        <f>SUM(D43+D51)</f>
        <v>57</v>
      </c>
    </row>
    <row r="53" spans="1:16" x14ac:dyDescent="0.25">
      <c r="A53" s="54"/>
      <c r="B53" s="306" t="s">
        <v>41</v>
      </c>
      <c r="C53" s="307"/>
      <c r="D53" s="55">
        <f>SUM(D37,D20,D52)</f>
        <v>180</v>
      </c>
    </row>
  </sheetData>
  <mergeCells count="42">
    <mergeCell ref="K14:K15"/>
    <mergeCell ref="M14:M15"/>
    <mergeCell ref="M16:M17"/>
    <mergeCell ref="M46:M47"/>
    <mergeCell ref="C32:C33"/>
    <mergeCell ref="D32:D33"/>
    <mergeCell ref="L14:L15"/>
    <mergeCell ref="I16:I17"/>
    <mergeCell ref="J16:J17"/>
    <mergeCell ref="K16:K17"/>
    <mergeCell ref="L16:L17"/>
    <mergeCell ref="H16:H17"/>
    <mergeCell ref="P16:P17"/>
    <mergeCell ref="P32:P33"/>
    <mergeCell ref="O14:O15"/>
    <mergeCell ref="O16:O17"/>
    <mergeCell ref="A38:A52"/>
    <mergeCell ref="B46:B47"/>
    <mergeCell ref="C46:C47"/>
    <mergeCell ref="I46:I47"/>
    <mergeCell ref="J46:J47"/>
    <mergeCell ref="K46:K47"/>
    <mergeCell ref="L46:L47"/>
    <mergeCell ref="P46:P47"/>
    <mergeCell ref="O46:O47"/>
    <mergeCell ref="P14:P15"/>
    <mergeCell ref="F16:F17"/>
    <mergeCell ref="G16:G17"/>
    <mergeCell ref="B53:C53"/>
    <mergeCell ref="A1:H1"/>
    <mergeCell ref="A6:A20"/>
    <mergeCell ref="B16:B17"/>
    <mergeCell ref="C16:C17"/>
    <mergeCell ref="A21:A37"/>
    <mergeCell ref="B14:B15"/>
    <mergeCell ref="C14:C15"/>
    <mergeCell ref="D14:D15"/>
    <mergeCell ref="B32:B33"/>
    <mergeCell ref="F46:F47"/>
    <mergeCell ref="G46:G47"/>
    <mergeCell ref="H46:H47"/>
    <mergeCell ref="D16:D17"/>
  </mergeCells>
  <pageMargins left="0.70866141732283472" right="0.70866141732283472" top="0.74803149606299213" bottom="0.74803149606299213" header="0.31496062992125984" footer="0.31496062992125984"/>
  <pageSetup paperSize="8" scale="4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da CLEAM</vt:lpstr>
      <vt:lpstr>da CLEF</vt:lpstr>
      <vt:lpstr>da BIEM</vt:lpstr>
      <vt:lpstr>da BIEF</vt:lpstr>
      <vt:lpstr>da CLEACC</vt:lpstr>
      <vt:lpstr>da BESS</vt:lpstr>
      <vt:lpstr>da BIG</vt:lpstr>
      <vt:lpstr>da BAI</vt:lpstr>
      <vt:lpstr>da BEMACS</vt:lpstr>
      <vt:lpstr>da CLMG </vt:lpstr>
      <vt:lpstr>da BGL</vt:lpstr>
    </vt:vector>
  </TitlesOfParts>
  <Company>Universita' Commerciale "Luigi Bocconi"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Chiara Costa</cp:lastModifiedBy>
  <cp:lastPrinted>2024-07-19T10:03:47Z</cp:lastPrinted>
  <dcterms:created xsi:type="dcterms:W3CDTF">2019-03-20T14:27:02Z</dcterms:created>
  <dcterms:modified xsi:type="dcterms:W3CDTF">2024-07-30T10:15:01Z</dcterms:modified>
</cp:coreProperties>
</file>