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dovicapriviero/Dropbox/Amato_ESB/R/EPR/data/"/>
    </mc:Choice>
  </mc:AlternateContent>
  <xr:revisionPtr revIDLastSave="0" documentId="13_ncr:1_{21643124-A9E2-4845-92A9-E9D27BE9BF9D}" xr6:coauthVersionLast="45" xr6:coauthVersionMax="45" xr10:uidLastSave="{00000000-0000-0000-0000-000000000000}"/>
  <bookViews>
    <workbookView xWindow="0" yWindow="460" windowWidth="28800" windowHeight="16220" xr2:uid="{FBF42222-1847-C240-952F-75F66ED4E0C8}"/>
  </bookViews>
  <sheets>
    <sheet name="DB" sheetId="4" r:id="rId1"/>
    <sheet name="Check" sheetId="6" r:id="rId2"/>
  </sheets>
  <definedNames>
    <definedName name="_xlnm._FilterDatabase" localSheetId="1" hidden="1">Check!$A$1:$A$58</definedName>
    <definedName name="_xlnm._FilterDatabase" localSheetId="0" hidden="1">DB!$A$1:$H$533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5" i="4" l="1"/>
  <c r="H29" i="4"/>
  <c r="H141" i="4"/>
  <c r="H169" i="4"/>
  <c r="H197" i="4"/>
  <c r="H253" i="4"/>
  <c r="H281" i="4"/>
  <c r="H309" i="4"/>
  <c r="H365" i="4"/>
  <c r="H393" i="4"/>
  <c r="H421" i="4"/>
  <c r="H533" i="4"/>
  <c r="H532" i="4"/>
  <c r="H449" i="4" l="1"/>
  <c r="H337" i="4"/>
  <c r="H225" i="4"/>
  <c r="H113" i="4"/>
  <c r="H477" i="4"/>
  <c r="H85" i="4"/>
  <c r="H57" i="4"/>
  <c r="H284" i="4"/>
  <c r="H283" i="4"/>
  <c r="H297" i="4"/>
  <c r="H4" i="4"/>
  <c r="H3" i="4" l="1"/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8" i="4"/>
  <c r="H299" i="4"/>
  <c r="H300" i="4"/>
  <c r="H301" i="4"/>
  <c r="H302" i="4"/>
  <c r="H303" i="4"/>
  <c r="H304" i="4"/>
  <c r="H305" i="4"/>
  <c r="H306" i="4"/>
  <c r="H307" i="4"/>
  <c r="H308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J58" i="6" l="1"/>
  <c r="J55" i="6"/>
  <c r="J52" i="6"/>
  <c r="J49" i="6"/>
  <c r="J46" i="6"/>
  <c r="J43" i="6"/>
  <c r="J40" i="6"/>
  <c r="J37" i="6"/>
  <c r="J34" i="6"/>
  <c r="J31" i="6"/>
  <c r="J28" i="6"/>
  <c r="J25" i="6"/>
  <c r="J22" i="6"/>
  <c r="J19" i="6"/>
  <c r="J16" i="6"/>
  <c r="J13" i="6"/>
  <c r="J10" i="6"/>
  <c r="J7" i="6"/>
  <c r="J4" i="6"/>
  <c r="H6" i="6"/>
  <c r="I6" i="6" s="1"/>
  <c r="H4" i="6"/>
  <c r="H7" i="6"/>
  <c r="H9" i="6"/>
  <c r="H10" i="6"/>
  <c r="H12" i="6"/>
  <c r="H13" i="6"/>
  <c r="H15" i="6"/>
  <c r="H16" i="6"/>
  <c r="H18" i="6"/>
  <c r="H19" i="6"/>
  <c r="H21" i="6"/>
  <c r="H22" i="6"/>
  <c r="H24" i="6"/>
  <c r="H25" i="6"/>
  <c r="H27" i="6"/>
  <c r="H28" i="6"/>
  <c r="H30" i="6"/>
  <c r="H31" i="6"/>
  <c r="H33" i="6"/>
  <c r="H34" i="6"/>
  <c r="H36" i="6"/>
  <c r="H37" i="6"/>
  <c r="H39" i="6"/>
  <c r="H40" i="6"/>
  <c r="H42" i="6"/>
  <c r="H43" i="6"/>
  <c r="H45" i="6"/>
  <c r="H46" i="6"/>
  <c r="H48" i="6"/>
  <c r="H49" i="6"/>
  <c r="H51" i="6"/>
  <c r="H52" i="6"/>
  <c r="H54" i="6"/>
  <c r="H55" i="6"/>
  <c r="H57" i="6"/>
  <c r="H58" i="6"/>
  <c r="H3" i="6"/>
  <c r="I3" i="6" s="1"/>
  <c r="I4" i="6" s="1"/>
  <c r="K4" i="6" s="1"/>
  <c r="I7" i="6" l="1"/>
  <c r="K7" i="6" s="1"/>
  <c r="I9" i="6" l="1"/>
  <c r="I10" i="6" l="1"/>
  <c r="K10" i="6" s="1"/>
  <c r="I12" i="6" l="1"/>
  <c r="I13" i="6" l="1"/>
  <c r="K13" i="6" s="1"/>
  <c r="I15" i="6" l="1"/>
  <c r="I16" i="6" l="1"/>
  <c r="K16" i="6" s="1"/>
  <c r="I18" i="6" l="1"/>
  <c r="I19" i="6" l="1"/>
  <c r="K19" i="6" s="1"/>
  <c r="I21" i="6" l="1"/>
  <c r="I22" i="6" l="1"/>
  <c r="K22" i="6" s="1"/>
  <c r="I24" i="6" l="1"/>
  <c r="I25" i="6" l="1"/>
  <c r="K25" i="6" s="1"/>
  <c r="I27" i="6" l="1"/>
  <c r="I28" i="6" l="1"/>
  <c r="K28" i="6" s="1"/>
  <c r="I30" i="6" l="1"/>
  <c r="I31" i="6" l="1"/>
  <c r="K31" i="6" s="1"/>
  <c r="I33" i="6" l="1"/>
  <c r="I34" i="6" l="1"/>
  <c r="K34" i="6" s="1"/>
  <c r="I36" i="6" l="1"/>
  <c r="I37" i="6" l="1"/>
  <c r="K37" i="6" s="1"/>
  <c r="I39" i="6" l="1"/>
  <c r="I40" i="6" l="1"/>
  <c r="K40" i="6" s="1"/>
  <c r="I42" i="6" l="1"/>
  <c r="I43" i="6" l="1"/>
  <c r="K43" i="6" s="1"/>
  <c r="I45" i="6" l="1"/>
  <c r="I46" i="6" l="1"/>
  <c r="K46" i="6" s="1"/>
  <c r="I48" i="6" l="1"/>
  <c r="I49" i="6" l="1"/>
  <c r="K49" i="6" s="1"/>
  <c r="I51" i="6" l="1"/>
  <c r="I52" i="6" l="1"/>
  <c r="K52" i="6" s="1"/>
  <c r="I54" i="6" l="1"/>
  <c r="I55" i="6" l="1"/>
  <c r="K55" i="6" s="1"/>
  <c r="I57" i="6" l="1"/>
  <c r="I58" i="6" l="1"/>
  <c r="K58" i="6" s="1"/>
</calcChain>
</file>

<file path=xl/sharedStrings.xml><?xml version="1.0" encoding="utf-8"?>
<sst xmlns="http://schemas.openxmlformats.org/spreadsheetml/2006/main" count="608" uniqueCount="31">
  <si>
    <t xml:space="preserve">Year </t>
  </si>
  <si>
    <t xml:space="preserve">MS </t>
  </si>
  <si>
    <t>Gvt Debt</t>
  </si>
  <si>
    <t>AT (Austria)</t>
  </si>
  <si>
    <t>BE (Belgium)</t>
  </si>
  <si>
    <t>CY (Cyprus)</t>
  </si>
  <si>
    <t>DE (Germany)</t>
  </si>
  <si>
    <t>EE (Estonia)</t>
  </si>
  <si>
    <t>ES (Spain)</t>
  </si>
  <si>
    <t>FI (Finland)</t>
  </si>
  <si>
    <t>FR (France)</t>
  </si>
  <si>
    <t>GR (Greece)</t>
  </si>
  <si>
    <t>IE (Ireland)</t>
  </si>
  <si>
    <t>IT (Italy)</t>
  </si>
  <si>
    <t>LT (Lithuania)</t>
  </si>
  <si>
    <t>LU (Luxembourg)</t>
  </si>
  <si>
    <t>LV (Latvia)</t>
  </si>
  <si>
    <t>MT (Malta)</t>
  </si>
  <si>
    <t>NL (Netherlands)</t>
  </si>
  <si>
    <t>PT (Portugal)</t>
  </si>
  <si>
    <t>SI (Slovenia)</t>
  </si>
  <si>
    <t>SK (Slovakia)</t>
  </si>
  <si>
    <t>GDP</t>
  </si>
  <si>
    <t xml:space="preserve">SFA </t>
  </si>
  <si>
    <t>Debt/GDP</t>
  </si>
  <si>
    <t>Interest Rate</t>
  </si>
  <si>
    <t>Debt Covid</t>
  </si>
  <si>
    <t>DebtCov/GDP</t>
  </si>
  <si>
    <t xml:space="preserve">Growth Rate </t>
  </si>
  <si>
    <t>Primary Surplus</t>
  </si>
  <si>
    <t>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</si>
</sst>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2988-5165-9643-9DB0-D2576669F0BE}">
  <dimension ref="A1:N533"/>
  <sheetViews>
    <sheetView tabSelected="1" zoomScale="110" zoomScaleNormal="110" workbookViewId="0">
      <selection activeCell="F1" sqref="F1"/>
    </sheetView>
  </sheetViews>
  <sheetFormatPr baseColWidth="10" defaultRowHeight="16" x14ac:dyDescent="0.2"/>
  <cols>
    <col min="1" max="2" width="10.6640625" customWidth="1"/>
    <col min="3" max="8" width="10.6640625" style="1" customWidth="1"/>
    <col min="9" max="14" width="10.83203125" style="1"/>
  </cols>
  <sheetData>
    <row r="1" spans="1:8" x14ac:dyDescent="0.2">
      <c r="A1" t="s">
        <v>0</v>
      </c>
      <c r="B1" t="s">
        <v>1</v>
      </c>
      <c r="C1" s="2" t="s">
        <v>22</v>
      </c>
      <c r="D1" s="1" t="s">
        <v>2</v>
      </c>
      <c r="E1" s="2" t="s">
        <v>29</v>
      </c>
      <c r="F1" s="2" t="s">
        <v>30</v>
      </c>
      <c r="G1" s="2" t="s">
        <v>23</v>
      </c>
      <c r="H1" s="2" t="s">
        <v>28</v>
      </c>
    </row>
    <row r="2" spans="1:8" x14ac:dyDescent="0.2">
      <c r="A2">
        <v>1995</v>
      </c>
      <c r="B2" t="s">
        <v>3</v>
      </c>
      <c r="C2" s="1">
        <v>184351.2614821</v>
      </c>
      <c r="D2" s="7">
        <v>120660</v>
      </c>
      <c r="E2" s="7">
        <v>-3774</v>
      </c>
      <c r="F2" s="7">
        <v>-10833</v>
      </c>
      <c r="G2" s="7">
        <v>3145</v>
      </c>
    </row>
    <row r="3" spans="1:8" x14ac:dyDescent="0.2">
      <c r="A3">
        <v>1996</v>
      </c>
      <c r="B3" t="s">
        <v>3</v>
      </c>
      <c r="C3" s="1">
        <v>186968.08992254999</v>
      </c>
      <c r="D3" s="7">
        <v>124602</v>
      </c>
      <c r="E3" s="7">
        <v>-1063</v>
      </c>
      <c r="F3" s="7">
        <v>-8221</v>
      </c>
      <c r="G3" s="7">
        <v>-4279</v>
      </c>
      <c r="H3" s="1">
        <f t="shared" ref="H3:H29" si="0">(C3-C2)/C2</f>
        <v>1.4194795410738609E-2</v>
      </c>
    </row>
    <row r="4" spans="1:8" x14ac:dyDescent="0.2">
      <c r="A4">
        <v>1997</v>
      </c>
      <c r="B4" t="s">
        <v>3</v>
      </c>
      <c r="C4" s="1">
        <v>187853.67811906</v>
      </c>
      <c r="D4" s="7">
        <v>119827</v>
      </c>
      <c r="E4" s="7">
        <v>1934</v>
      </c>
      <c r="F4" s="7">
        <v>-4861</v>
      </c>
      <c r="G4" s="7">
        <v>-9636</v>
      </c>
      <c r="H4" s="1">
        <f t="shared" si="0"/>
        <v>4.7365740157952101E-3</v>
      </c>
    </row>
    <row r="5" spans="1:8" x14ac:dyDescent="0.2">
      <c r="A5">
        <v>1998</v>
      </c>
      <c r="B5" t="s">
        <v>3</v>
      </c>
      <c r="C5" s="1">
        <v>195011.87075182999</v>
      </c>
      <c r="D5" s="7">
        <v>125385</v>
      </c>
      <c r="E5" s="7">
        <v>1729</v>
      </c>
      <c r="F5" s="7">
        <v>-5294</v>
      </c>
      <c r="G5" s="7">
        <v>264</v>
      </c>
      <c r="H5" s="1">
        <f t="shared" si="0"/>
        <v>3.8105150266119311E-2</v>
      </c>
    </row>
    <row r="6" spans="1:8" x14ac:dyDescent="0.2">
      <c r="A6">
        <v>1999</v>
      </c>
      <c r="B6" t="s">
        <v>3</v>
      </c>
      <c r="C6" s="1">
        <v>203850.58</v>
      </c>
      <c r="D6" s="7">
        <v>135949</v>
      </c>
      <c r="E6" s="7">
        <v>1709</v>
      </c>
      <c r="F6" s="7">
        <v>-5292</v>
      </c>
      <c r="G6" s="7">
        <v>5272</v>
      </c>
      <c r="H6" s="1">
        <f t="shared" si="0"/>
        <v>4.5323954967941622E-2</v>
      </c>
    </row>
    <row r="7" spans="1:8" x14ac:dyDescent="0.2">
      <c r="A7">
        <v>2000</v>
      </c>
      <c r="B7" t="s">
        <v>3</v>
      </c>
      <c r="C7" s="1">
        <v>213606.48</v>
      </c>
      <c r="D7" s="7">
        <v>141246</v>
      </c>
      <c r="E7" s="7">
        <v>2467</v>
      </c>
      <c r="F7" s="7">
        <v>-5137</v>
      </c>
      <c r="G7" s="7">
        <v>159</v>
      </c>
      <c r="H7" s="1">
        <f t="shared" si="0"/>
        <v>4.7858092922767374E-2</v>
      </c>
    </row>
    <row r="8" spans="1:8" x14ac:dyDescent="0.2">
      <c r="A8">
        <v>2001</v>
      </c>
      <c r="B8" t="s">
        <v>3</v>
      </c>
      <c r="C8" s="1">
        <v>220525.08</v>
      </c>
      <c r="D8" s="7">
        <v>147154</v>
      </c>
      <c r="E8" s="7">
        <v>6492</v>
      </c>
      <c r="F8" s="7">
        <v>-1459</v>
      </c>
      <c r="G8" s="7">
        <v>4450</v>
      </c>
      <c r="H8" s="1">
        <f t="shared" si="0"/>
        <v>3.2389466836399233E-2</v>
      </c>
    </row>
    <row r="9" spans="1:8" x14ac:dyDescent="0.2">
      <c r="A9">
        <v>2002</v>
      </c>
      <c r="B9" t="s">
        <v>3</v>
      </c>
      <c r="C9" s="1">
        <v>226735.22</v>
      </c>
      <c r="D9" s="7">
        <v>151296</v>
      </c>
      <c r="E9" s="7">
        <v>4677</v>
      </c>
      <c r="F9" s="7">
        <v>-3132</v>
      </c>
      <c r="G9" s="7">
        <v>1010</v>
      </c>
      <c r="H9" s="1">
        <f t="shared" si="0"/>
        <v>2.8160697186914135E-2</v>
      </c>
    </row>
    <row r="10" spans="1:8" x14ac:dyDescent="0.2">
      <c r="A10">
        <v>2003</v>
      </c>
      <c r="B10" t="s">
        <v>3</v>
      </c>
      <c r="C10" s="1">
        <v>231862.46</v>
      </c>
      <c r="D10" s="7">
        <v>152688</v>
      </c>
      <c r="E10" s="7">
        <v>3231</v>
      </c>
      <c r="F10" s="7">
        <v>-4142</v>
      </c>
      <c r="G10" s="7">
        <v>-2750</v>
      </c>
      <c r="H10" s="1">
        <f t="shared" si="0"/>
        <v>2.2613337266261462E-2</v>
      </c>
    </row>
    <row r="11" spans="1:8" x14ac:dyDescent="0.2">
      <c r="A11">
        <v>2004</v>
      </c>
      <c r="B11" t="s">
        <v>3</v>
      </c>
      <c r="C11" s="1">
        <v>242348.26</v>
      </c>
      <c r="D11" s="7">
        <v>157985</v>
      </c>
      <c r="E11" s="7">
        <v>-4360</v>
      </c>
      <c r="F11" s="7">
        <v>-11645</v>
      </c>
      <c r="G11" s="7">
        <v>-6348</v>
      </c>
      <c r="H11" s="1">
        <f t="shared" si="0"/>
        <v>4.5224224740822716E-2</v>
      </c>
    </row>
    <row r="12" spans="1:8" x14ac:dyDescent="0.2">
      <c r="A12">
        <v>2005</v>
      </c>
      <c r="B12" t="s">
        <v>3</v>
      </c>
      <c r="C12" s="1">
        <v>254075.03</v>
      </c>
      <c r="D12" s="7">
        <v>174403</v>
      </c>
      <c r="E12" s="7">
        <v>1814</v>
      </c>
      <c r="F12" s="7">
        <v>-6373</v>
      </c>
      <c r="G12" s="7">
        <v>10045</v>
      </c>
      <c r="H12" s="1">
        <f t="shared" si="0"/>
        <v>4.8388092408833426E-2</v>
      </c>
    </row>
    <row r="13" spans="1:8" x14ac:dyDescent="0.2">
      <c r="A13">
        <v>2006</v>
      </c>
      <c r="B13" t="s">
        <v>3</v>
      </c>
      <c r="C13" s="1">
        <v>267824.45</v>
      </c>
      <c r="D13" s="7">
        <v>180270</v>
      </c>
      <c r="E13" s="7">
        <v>1607</v>
      </c>
      <c r="F13" s="7">
        <v>-6791</v>
      </c>
      <c r="G13" s="7">
        <v>-924</v>
      </c>
      <c r="H13" s="1">
        <f t="shared" si="0"/>
        <v>5.4115589398926814E-2</v>
      </c>
    </row>
    <row r="14" spans="1:8" x14ac:dyDescent="0.2">
      <c r="A14">
        <v>2007</v>
      </c>
      <c r="B14" t="s">
        <v>3</v>
      </c>
      <c r="C14" s="1">
        <v>283977.96999999997</v>
      </c>
      <c r="D14" s="7">
        <v>184675</v>
      </c>
      <c r="E14" s="7">
        <v>5055</v>
      </c>
      <c r="F14" s="7">
        <v>-3847</v>
      </c>
      <c r="G14" s="7">
        <v>558</v>
      </c>
      <c r="H14" s="1">
        <f t="shared" si="0"/>
        <v>6.0313836171417355E-2</v>
      </c>
    </row>
    <row r="15" spans="1:8" x14ac:dyDescent="0.2">
      <c r="A15">
        <v>2008</v>
      </c>
      <c r="B15" t="s">
        <v>3</v>
      </c>
      <c r="C15" s="1">
        <v>293761.90999999997</v>
      </c>
      <c r="D15" s="7">
        <v>201810</v>
      </c>
      <c r="E15" s="7">
        <v>4264</v>
      </c>
      <c r="F15" s="7">
        <v>-4393</v>
      </c>
      <c r="G15" s="7">
        <v>12742</v>
      </c>
      <c r="H15" s="1">
        <f t="shared" si="0"/>
        <v>3.4453165504352339E-2</v>
      </c>
    </row>
    <row r="16" spans="1:8" x14ac:dyDescent="0.2">
      <c r="A16">
        <v>2009</v>
      </c>
      <c r="B16" t="s">
        <v>3</v>
      </c>
      <c r="C16" s="1">
        <v>288044.02</v>
      </c>
      <c r="D16" s="7">
        <v>230015</v>
      </c>
      <c r="E16" s="7">
        <v>-6300</v>
      </c>
      <c r="F16" s="7">
        <v>-15352</v>
      </c>
      <c r="G16" s="7">
        <v>12853</v>
      </c>
      <c r="H16" s="1">
        <f t="shared" si="0"/>
        <v>-1.9464368270208879E-2</v>
      </c>
    </row>
    <row r="17" spans="1:8" x14ac:dyDescent="0.2">
      <c r="A17">
        <v>2010</v>
      </c>
      <c r="B17" t="s">
        <v>3</v>
      </c>
      <c r="C17" s="1">
        <v>295896.64</v>
      </c>
      <c r="D17" s="7">
        <v>244697</v>
      </c>
      <c r="E17" s="7">
        <v>-4581</v>
      </c>
      <c r="F17" s="7">
        <v>-13142</v>
      </c>
      <c r="G17" s="7">
        <v>1540</v>
      </c>
      <c r="H17" s="1">
        <f t="shared" si="0"/>
        <v>2.7261874764836273E-2</v>
      </c>
    </row>
    <row r="18" spans="1:8" x14ac:dyDescent="0.2">
      <c r="A18">
        <v>2011</v>
      </c>
      <c r="B18" t="s">
        <v>3</v>
      </c>
      <c r="C18" s="1">
        <v>310128.65999999997</v>
      </c>
      <c r="D18" s="7">
        <v>255684</v>
      </c>
      <c r="E18" s="7">
        <v>716</v>
      </c>
      <c r="F18" s="7">
        <v>-7919</v>
      </c>
      <c r="G18" s="7">
        <v>3068</v>
      </c>
      <c r="H18" s="1">
        <f t="shared" si="0"/>
        <v>4.8097943930691341E-2</v>
      </c>
    </row>
    <row r="19" spans="1:8" x14ac:dyDescent="0.2">
      <c r="A19">
        <v>2012</v>
      </c>
      <c r="B19" t="s">
        <v>3</v>
      </c>
      <c r="C19" s="1">
        <v>318653.03999999998</v>
      </c>
      <c r="D19" s="7">
        <v>261041</v>
      </c>
      <c r="E19" s="7">
        <v>1669</v>
      </c>
      <c r="F19" s="7">
        <v>-6976</v>
      </c>
      <c r="G19" s="7">
        <v>-1619</v>
      </c>
      <c r="H19" s="1">
        <f t="shared" si="0"/>
        <v>2.7486592177582057E-2</v>
      </c>
    </row>
    <row r="20" spans="1:8" x14ac:dyDescent="0.2">
      <c r="A20">
        <v>2013</v>
      </c>
      <c r="B20" t="s">
        <v>3</v>
      </c>
      <c r="C20" s="1">
        <v>323910.2</v>
      </c>
      <c r="D20" s="7">
        <v>263230</v>
      </c>
      <c r="E20" s="7">
        <v>2111</v>
      </c>
      <c r="F20" s="7">
        <v>-6317</v>
      </c>
      <c r="G20" s="7">
        <v>-4128</v>
      </c>
      <c r="H20" s="1">
        <f t="shared" si="0"/>
        <v>1.6498069499038932E-2</v>
      </c>
    </row>
    <row r="21" spans="1:8" x14ac:dyDescent="0.2">
      <c r="A21">
        <v>2014</v>
      </c>
      <c r="B21" t="s">
        <v>3</v>
      </c>
      <c r="C21" s="1">
        <v>333146.07</v>
      </c>
      <c r="D21" s="7">
        <v>280001</v>
      </c>
      <c r="E21" s="7">
        <v>-973</v>
      </c>
      <c r="F21" s="7">
        <v>-9092</v>
      </c>
      <c r="G21" s="7">
        <v>7680</v>
      </c>
      <c r="H21" s="1">
        <f t="shared" si="0"/>
        <v>2.8513674469034921E-2</v>
      </c>
    </row>
    <row r="22" spans="1:8" x14ac:dyDescent="0.2">
      <c r="A22">
        <v>2015</v>
      </c>
      <c r="B22" t="s">
        <v>3</v>
      </c>
      <c r="C22" s="1">
        <v>344269.23</v>
      </c>
      <c r="D22" s="7">
        <v>292265</v>
      </c>
      <c r="E22" s="7">
        <v>4552</v>
      </c>
      <c r="F22" s="7">
        <v>-3477</v>
      </c>
      <c r="G22" s="7">
        <v>8787</v>
      </c>
      <c r="H22" s="1">
        <f t="shared" si="0"/>
        <v>3.338823717776402E-2</v>
      </c>
    </row>
    <row r="23" spans="1:8" x14ac:dyDescent="0.2">
      <c r="A23">
        <v>2016</v>
      </c>
      <c r="B23" t="s">
        <v>3</v>
      </c>
      <c r="C23" s="1">
        <v>357607.95</v>
      </c>
      <c r="D23" s="7">
        <v>296244</v>
      </c>
      <c r="E23" s="7">
        <v>1957</v>
      </c>
      <c r="F23" s="7">
        <v>-5488</v>
      </c>
      <c r="G23" s="7">
        <v>-1508</v>
      </c>
      <c r="H23" s="1">
        <f t="shared" si="0"/>
        <v>3.8745025223427695E-2</v>
      </c>
    </row>
    <row r="24" spans="1:8" x14ac:dyDescent="0.2">
      <c r="A24">
        <v>2017</v>
      </c>
      <c r="B24" t="s">
        <v>3</v>
      </c>
      <c r="C24" s="1">
        <v>369361.87</v>
      </c>
      <c r="D24" s="7">
        <v>289951</v>
      </c>
      <c r="E24" s="7">
        <v>3779</v>
      </c>
      <c r="F24" s="7">
        <v>-3014</v>
      </c>
      <c r="G24" s="7">
        <v>-9307</v>
      </c>
      <c r="H24" s="1">
        <f t="shared" si="0"/>
        <v>3.286817309290798E-2</v>
      </c>
    </row>
    <row r="25" spans="1:8" x14ac:dyDescent="0.2">
      <c r="A25">
        <v>2018</v>
      </c>
      <c r="B25" t="s">
        <v>3</v>
      </c>
      <c r="C25" s="1">
        <v>385423.95</v>
      </c>
      <c r="D25" s="7">
        <v>285422</v>
      </c>
      <c r="E25" s="7">
        <v>6912</v>
      </c>
      <c r="F25" s="7">
        <v>656</v>
      </c>
      <c r="G25" s="7">
        <v>-3873</v>
      </c>
      <c r="H25" s="1">
        <f t="shared" si="0"/>
        <v>4.3486026318850984E-2</v>
      </c>
    </row>
    <row r="26" spans="1:8" x14ac:dyDescent="0.2">
      <c r="A26">
        <v>2019</v>
      </c>
      <c r="B26" t="s">
        <v>3</v>
      </c>
      <c r="C26" s="1">
        <v>397518.54</v>
      </c>
      <c r="D26" s="7">
        <v>280540</v>
      </c>
      <c r="E26" s="7">
        <v>7890</v>
      </c>
      <c r="F26" s="7">
        <v>2254</v>
      </c>
      <c r="G26" s="7">
        <v>-2627</v>
      </c>
      <c r="H26" s="1">
        <f t="shared" si="0"/>
        <v>3.1379964841312967E-2</v>
      </c>
    </row>
    <row r="27" spans="1:8" x14ac:dyDescent="0.2">
      <c r="A27">
        <v>2020</v>
      </c>
      <c r="B27" t="s">
        <v>3</v>
      </c>
      <c r="C27" s="1">
        <v>379320.56</v>
      </c>
      <c r="D27" s="7">
        <v>315981</v>
      </c>
      <c r="E27" s="7">
        <v>-25320</v>
      </c>
      <c r="F27" s="7">
        <v>-30437</v>
      </c>
      <c r="G27" s="7">
        <v>5003</v>
      </c>
      <c r="H27" s="1">
        <f t="shared" si="0"/>
        <v>-4.5778946561838306E-2</v>
      </c>
    </row>
    <row r="28" spans="1:8" x14ac:dyDescent="0.2">
      <c r="A28">
        <v>2021</v>
      </c>
      <c r="B28" t="s">
        <v>3</v>
      </c>
      <c r="C28" s="1">
        <v>402710.86</v>
      </c>
      <c r="D28" s="7">
        <v>334346</v>
      </c>
      <c r="E28" s="7">
        <v>-18977</v>
      </c>
      <c r="F28" s="7">
        <v>-23459</v>
      </c>
      <c r="G28" s="7">
        <v>-5094</v>
      </c>
      <c r="H28" s="1">
        <f t="shared" si="0"/>
        <v>6.1663675704791719E-2</v>
      </c>
    </row>
    <row r="29" spans="1:8" x14ac:dyDescent="0.2">
      <c r="A29">
        <v>2022</v>
      </c>
      <c r="B29" t="s">
        <v>3</v>
      </c>
      <c r="C29" s="1">
        <v>447652.69782999996</v>
      </c>
      <c r="D29" s="5">
        <v>350770</v>
      </c>
      <c r="E29" s="5">
        <v>-10052</v>
      </c>
      <c r="F29" s="5">
        <v>-14295</v>
      </c>
      <c r="G29" s="5">
        <v>2129</v>
      </c>
      <c r="H29" s="1">
        <f t="shared" si="0"/>
        <v>0.11159827631666049</v>
      </c>
    </row>
    <row r="30" spans="1:8" x14ac:dyDescent="0.2">
      <c r="A30">
        <v>1995</v>
      </c>
      <c r="B30" t="s">
        <v>4</v>
      </c>
      <c r="C30" s="1">
        <v>220251.45962079</v>
      </c>
      <c r="D30" s="8">
        <v>276343.67</v>
      </c>
      <c r="E30" s="8">
        <v>9451.1999999999989</v>
      </c>
      <c r="F30" s="8">
        <v>-9489.6</v>
      </c>
      <c r="G30" s="8">
        <v>-3104.7200000000003</v>
      </c>
    </row>
    <row r="31" spans="1:8" x14ac:dyDescent="0.2">
      <c r="A31">
        <v>1996</v>
      </c>
      <c r="B31" t="s">
        <v>4</v>
      </c>
      <c r="C31" s="1">
        <v>219965.30415842001</v>
      </c>
      <c r="D31" s="8">
        <v>276440.21999999997</v>
      </c>
      <c r="E31" s="8">
        <v>9794.1999999999989</v>
      </c>
      <c r="F31" s="8">
        <v>-8576.9</v>
      </c>
      <c r="G31" s="8">
        <v>-8480.3599999999988</v>
      </c>
      <c r="H31" s="1">
        <f t="shared" ref="H31:H57" si="1">(C31-C30)/C30</f>
        <v>-1.2992216390423474E-3</v>
      </c>
    </row>
    <row r="32" spans="1:8" x14ac:dyDescent="0.2">
      <c r="A32">
        <v>1997</v>
      </c>
      <c r="B32" t="s">
        <v>4</v>
      </c>
      <c r="C32" s="1">
        <v>223032.72717140001</v>
      </c>
      <c r="D32" s="8">
        <v>278492.55</v>
      </c>
      <c r="E32" s="8">
        <v>12692</v>
      </c>
      <c r="F32" s="8">
        <v>-4821</v>
      </c>
      <c r="G32" s="8">
        <v>-2768.67</v>
      </c>
      <c r="H32" s="1">
        <f t="shared" si="1"/>
        <v>1.3945031125321592E-2</v>
      </c>
    </row>
    <row r="33" spans="1:8" x14ac:dyDescent="0.2">
      <c r="A33">
        <v>1998</v>
      </c>
      <c r="B33" t="s">
        <v>4</v>
      </c>
      <c r="C33" s="1">
        <v>231015.74559804</v>
      </c>
      <c r="D33" s="8">
        <v>277254.73</v>
      </c>
      <c r="E33" s="8">
        <v>14990.999999999998</v>
      </c>
      <c r="F33" s="8">
        <v>-2384.1</v>
      </c>
      <c r="G33" s="8">
        <v>-3621.92</v>
      </c>
      <c r="H33" s="1">
        <f t="shared" si="1"/>
        <v>3.5793035972272631E-2</v>
      </c>
    </row>
    <row r="34" spans="1:8" x14ac:dyDescent="0.2">
      <c r="A34">
        <v>1999</v>
      </c>
      <c r="B34" t="s">
        <v>4</v>
      </c>
      <c r="C34" s="1">
        <v>242307.6</v>
      </c>
      <c r="D34" s="8">
        <v>279531.25</v>
      </c>
      <c r="E34" s="8">
        <v>15236.099999999999</v>
      </c>
      <c r="F34" s="8">
        <v>-1571</v>
      </c>
      <c r="G34" s="8">
        <v>705.52</v>
      </c>
      <c r="H34" s="1">
        <f t="shared" si="1"/>
        <v>4.8879154850368832E-2</v>
      </c>
    </row>
    <row r="35" spans="1:8" x14ac:dyDescent="0.2">
      <c r="A35">
        <v>2000</v>
      </c>
      <c r="B35" t="s">
        <v>4</v>
      </c>
      <c r="C35" s="1">
        <v>256376.4</v>
      </c>
      <c r="D35" s="8">
        <v>280959.55</v>
      </c>
      <c r="E35" s="8">
        <v>17010.3</v>
      </c>
      <c r="F35" s="8">
        <v>-203.3</v>
      </c>
      <c r="G35" s="8">
        <v>1225</v>
      </c>
      <c r="H35" s="1">
        <f t="shared" si="1"/>
        <v>5.8061736404470959E-2</v>
      </c>
    </row>
    <row r="36" spans="1:8" x14ac:dyDescent="0.2">
      <c r="A36">
        <v>2001</v>
      </c>
      <c r="B36" t="s">
        <v>4</v>
      </c>
      <c r="C36" s="1">
        <v>264334.90000000002</v>
      </c>
      <c r="D36" s="8">
        <v>286055.48</v>
      </c>
      <c r="E36" s="8">
        <v>17986.2</v>
      </c>
      <c r="F36" s="8">
        <v>615.5</v>
      </c>
      <c r="G36" s="8">
        <v>5711.43</v>
      </c>
      <c r="H36" s="1">
        <f t="shared" si="1"/>
        <v>3.1042248818534113E-2</v>
      </c>
    </row>
    <row r="37" spans="1:8" x14ac:dyDescent="0.2">
      <c r="A37">
        <v>2002</v>
      </c>
      <c r="B37" t="s">
        <v>4</v>
      </c>
      <c r="C37" s="1">
        <v>273255.90000000002</v>
      </c>
      <c r="D37" s="8">
        <v>288110.76</v>
      </c>
      <c r="E37" s="8">
        <v>15836.5</v>
      </c>
      <c r="F37" s="8">
        <v>-119.4</v>
      </c>
      <c r="G37" s="8">
        <v>1935.87</v>
      </c>
      <c r="H37" s="1">
        <f t="shared" si="1"/>
        <v>3.3748854199729207E-2</v>
      </c>
    </row>
    <row r="38" spans="1:8" x14ac:dyDescent="0.2">
      <c r="A38">
        <v>2003</v>
      </c>
      <c r="B38" t="s">
        <v>4</v>
      </c>
      <c r="C38" s="1">
        <v>281200.2</v>
      </c>
      <c r="D38" s="8">
        <v>285866.71000000002</v>
      </c>
      <c r="E38" s="8">
        <v>9989.7999999999993</v>
      </c>
      <c r="F38" s="8">
        <v>-5242</v>
      </c>
      <c r="G38" s="8">
        <v>-7486.05</v>
      </c>
      <c r="H38" s="1">
        <f t="shared" si="1"/>
        <v>2.9072748291985598E-2</v>
      </c>
    </row>
    <row r="39" spans="1:8" x14ac:dyDescent="0.2">
      <c r="A39">
        <v>2004</v>
      </c>
      <c r="B39" t="s">
        <v>4</v>
      </c>
      <c r="C39" s="1">
        <v>296819.7</v>
      </c>
      <c r="D39" s="8">
        <v>288418.83</v>
      </c>
      <c r="E39" s="8">
        <v>13710.8</v>
      </c>
      <c r="F39" s="8">
        <v>-708.5</v>
      </c>
      <c r="G39" s="8">
        <v>1843.62</v>
      </c>
      <c r="H39" s="1">
        <f t="shared" si="1"/>
        <v>5.5545835315906601E-2</v>
      </c>
    </row>
    <row r="40" spans="1:8" x14ac:dyDescent="0.2">
      <c r="A40">
        <v>2005</v>
      </c>
      <c r="B40" t="s">
        <v>4</v>
      </c>
      <c r="C40" s="1">
        <v>310037.59999999998</v>
      </c>
      <c r="D40" s="8">
        <v>294975.34999999998</v>
      </c>
      <c r="E40" s="8">
        <v>5239.5</v>
      </c>
      <c r="F40" s="8">
        <v>-8417.5</v>
      </c>
      <c r="G40" s="8">
        <v>-1860.9799999999996</v>
      </c>
      <c r="H40" s="1">
        <f t="shared" si="1"/>
        <v>4.4531747724291769E-2</v>
      </c>
    </row>
    <row r="41" spans="1:8" x14ac:dyDescent="0.2">
      <c r="A41">
        <v>2006</v>
      </c>
      <c r="B41" t="s">
        <v>4</v>
      </c>
      <c r="C41" s="1">
        <v>325151.5</v>
      </c>
      <c r="D41" s="8">
        <v>297494.89</v>
      </c>
      <c r="E41" s="8">
        <v>14250.8</v>
      </c>
      <c r="F41" s="8">
        <v>779</v>
      </c>
      <c r="G41" s="8">
        <v>3298.54</v>
      </c>
      <c r="H41" s="1">
        <f t="shared" si="1"/>
        <v>4.8748603395201179E-2</v>
      </c>
    </row>
    <row r="42" spans="1:8" x14ac:dyDescent="0.2">
      <c r="A42">
        <v>2007</v>
      </c>
      <c r="B42" t="s">
        <v>4</v>
      </c>
      <c r="C42" s="1">
        <v>343618.9</v>
      </c>
      <c r="D42" s="8">
        <v>300063.73</v>
      </c>
      <c r="E42" s="8">
        <v>14073.4</v>
      </c>
      <c r="F42" s="8">
        <v>228.3</v>
      </c>
      <c r="G42" s="8">
        <v>2797.1400000000003</v>
      </c>
      <c r="H42" s="1">
        <f t="shared" si="1"/>
        <v>5.6796293420144223E-2</v>
      </c>
    </row>
    <row r="43" spans="1:8" x14ac:dyDescent="0.2">
      <c r="A43">
        <v>2008</v>
      </c>
      <c r="B43" t="s">
        <v>4</v>
      </c>
      <c r="C43" s="1">
        <v>351743.1</v>
      </c>
      <c r="D43" s="8">
        <v>327683.15000000002</v>
      </c>
      <c r="E43" s="8">
        <v>10320.799999999999</v>
      </c>
      <c r="F43" s="8">
        <v>-3852.8</v>
      </c>
      <c r="G43" s="8">
        <v>23766.63</v>
      </c>
      <c r="H43" s="1">
        <f t="shared" si="1"/>
        <v>2.3643053394327124E-2</v>
      </c>
    </row>
    <row r="44" spans="1:8" x14ac:dyDescent="0.2">
      <c r="A44">
        <v>2009</v>
      </c>
      <c r="B44" t="s">
        <v>4</v>
      </c>
      <c r="C44" s="1">
        <v>346472.8</v>
      </c>
      <c r="D44" s="8">
        <v>347223.72</v>
      </c>
      <c r="E44" s="8">
        <v>-5347.1000000000022</v>
      </c>
      <c r="F44" s="8">
        <v>-18816.900000000001</v>
      </c>
      <c r="G44" s="8">
        <v>723.66999999999825</v>
      </c>
      <c r="H44" s="1">
        <f t="shared" si="1"/>
        <v>-1.4983378494133897E-2</v>
      </c>
    </row>
    <row r="45" spans="1:8" x14ac:dyDescent="0.2">
      <c r="A45">
        <v>2010</v>
      </c>
      <c r="B45" t="s">
        <v>4</v>
      </c>
      <c r="C45" s="1">
        <v>363140.1</v>
      </c>
      <c r="D45" s="8">
        <v>364132.08</v>
      </c>
      <c r="E45" s="8">
        <v>-1918.3000000000011</v>
      </c>
      <c r="F45" s="8">
        <v>-14844.1</v>
      </c>
      <c r="G45" s="8">
        <v>2064.2600000000002</v>
      </c>
      <c r="H45" s="1">
        <f t="shared" si="1"/>
        <v>4.8105652160862232E-2</v>
      </c>
    </row>
    <row r="46" spans="1:8" x14ac:dyDescent="0.2">
      <c r="A46">
        <v>2011</v>
      </c>
      <c r="B46" t="s">
        <v>4</v>
      </c>
      <c r="C46" s="1">
        <v>375967.8</v>
      </c>
      <c r="D46" s="8">
        <v>389106.57</v>
      </c>
      <c r="E46" s="8">
        <v>-2993.4000000000015</v>
      </c>
      <c r="F46" s="8">
        <v>-16279.7</v>
      </c>
      <c r="G46" s="8">
        <v>8694.7900000000009</v>
      </c>
      <c r="H46" s="1">
        <f t="shared" si="1"/>
        <v>3.5324383068683442E-2</v>
      </c>
    </row>
    <row r="47" spans="1:8" x14ac:dyDescent="0.2">
      <c r="A47">
        <v>2012</v>
      </c>
      <c r="B47" t="s">
        <v>4</v>
      </c>
      <c r="C47" s="1">
        <v>386174.7</v>
      </c>
      <c r="D47" s="8">
        <v>404752.28</v>
      </c>
      <c r="E47" s="8">
        <v>-3208.2000000000007</v>
      </c>
      <c r="F47" s="8">
        <v>-16676.5</v>
      </c>
      <c r="G47" s="8">
        <v>-1030.7900000000009</v>
      </c>
      <c r="H47" s="1">
        <f t="shared" si="1"/>
        <v>2.7148335575546693E-2</v>
      </c>
    </row>
    <row r="48" spans="1:8" x14ac:dyDescent="0.2">
      <c r="A48">
        <v>2013</v>
      </c>
      <c r="B48" t="s">
        <v>4</v>
      </c>
      <c r="C48" s="1">
        <v>392880</v>
      </c>
      <c r="D48" s="8">
        <v>414432.45</v>
      </c>
      <c r="E48" s="8">
        <v>568.39999999999964</v>
      </c>
      <c r="F48" s="8">
        <v>-12294.7</v>
      </c>
      <c r="G48" s="8">
        <v>-2614.5300000000007</v>
      </c>
      <c r="H48" s="1">
        <f t="shared" si="1"/>
        <v>1.7363385017195556E-2</v>
      </c>
    </row>
    <row r="49" spans="1:8" x14ac:dyDescent="0.2">
      <c r="A49">
        <v>2014</v>
      </c>
      <c r="B49" t="s">
        <v>4</v>
      </c>
      <c r="C49" s="1">
        <v>403003.3</v>
      </c>
      <c r="D49" s="8">
        <v>431384.34</v>
      </c>
      <c r="E49" s="8">
        <v>595.79999999999927</v>
      </c>
      <c r="F49" s="8">
        <v>-12314.5</v>
      </c>
      <c r="G49" s="8">
        <v>4637.3899999999994</v>
      </c>
      <c r="H49" s="1">
        <f t="shared" si="1"/>
        <v>2.5766900834860489E-2</v>
      </c>
    </row>
    <row r="50" spans="1:8" x14ac:dyDescent="0.2">
      <c r="A50">
        <v>2015</v>
      </c>
      <c r="B50" t="s">
        <v>4</v>
      </c>
      <c r="C50" s="1">
        <v>416701.4</v>
      </c>
      <c r="D50" s="8">
        <v>438504.76</v>
      </c>
      <c r="E50" s="8">
        <v>1967.8000000000011</v>
      </c>
      <c r="F50" s="8">
        <v>-10057.799999999999</v>
      </c>
      <c r="G50" s="8">
        <v>-2937.3799999999992</v>
      </c>
      <c r="H50" s="1">
        <f t="shared" si="1"/>
        <v>3.3990044250258089E-2</v>
      </c>
    </row>
    <row r="51" spans="1:8" x14ac:dyDescent="0.2">
      <c r="A51">
        <v>2016</v>
      </c>
      <c r="B51" t="s">
        <v>4</v>
      </c>
      <c r="C51" s="1">
        <v>430085.3</v>
      </c>
      <c r="D51" s="8">
        <v>451619.88</v>
      </c>
      <c r="E51" s="8">
        <v>1355.5</v>
      </c>
      <c r="F51" s="8">
        <v>-10163.4</v>
      </c>
      <c r="G51" s="8">
        <v>2951.7299999999996</v>
      </c>
      <c r="H51" s="1">
        <f t="shared" si="1"/>
        <v>3.2118682586619492E-2</v>
      </c>
    </row>
    <row r="52" spans="1:8" x14ac:dyDescent="0.2">
      <c r="A52">
        <v>2017</v>
      </c>
      <c r="B52" t="s">
        <v>4</v>
      </c>
      <c r="C52" s="1">
        <v>445050.1</v>
      </c>
      <c r="D52" s="8">
        <v>454048.37</v>
      </c>
      <c r="E52" s="8">
        <v>7455.7000000000007</v>
      </c>
      <c r="F52" s="8">
        <v>-3043.4</v>
      </c>
      <c r="G52" s="8">
        <v>-614.92000000000007</v>
      </c>
      <c r="H52" s="1">
        <f t="shared" si="1"/>
        <v>3.479495811644804E-2</v>
      </c>
    </row>
    <row r="53" spans="1:8" x14ac:dyDescent="0.2">
      <c r="A53">
        <v>2018</v>
      </c>
      <c r="B53" t="s">
        <v>4</v>
      </c>
      <c r="C53" s="1">
        <v>460091.7</v>
      </c>
      <c r="D53" s="8">
        <v>459388.46</v>
      </c>
      <c r="E53" s="8">
        <v>5772.9999999999991</v>
      </c>
      <c r="F53" s="8">
        <v>-4001.8</v>
      </c>
      <c r="G53" s="8">
        <v>1338.3000000000002</v>
      </c>
      <c r="H53" s="1">
        <f t="shared" si="1"/>
        <v>3.379754324288442E-2</v>
      </c>
    </row>
    <row r="54" spans="1:8" x14ac:dyDescent="0.2">
      <c r="A54">
        <v>2019</v>
      </c>
      <c r="B54" t="s">
        <v>4</v>
      </c>
      <c r="C54" s="1">
        <v>478238.9</v>
      </c>
      <c r="D54" s="8">
        <v>467230.63</v>
      </c>
      <c r="E54" s="8">
        <v>-23.700000000000728</v>
      </c>
      <c r="F54" s="8">
        <v>-9497</v>
      </c>
      <c r="G54" s="8">
        <v>-1654.83</v>
      </c>
      <c r="H54" s="1">
        <f t="shared" si="1"/>
        <v>3.9442571991626908E-2</v>
      </c>
    </row>
    <row r="55" spans="1:8" x14ac:dyDescent="0.2">
      <c r="A55">
        <v>2020</v>
      </c>
      <c r="B55" t="s">
        <v>4</v>
      </c>
      <c r="C55" s="1">
        <v>456731.5</v>
      </c>
      <c r="D55" s="8">
        <v>515180.79999999999</v>
      </c>
      <c r="E55" s="8">
        <v>-32384.100000000002</v>
      </c>
      <c r="F55" s="8">
        <v>-41376.400000000001</v>
      </c>
      <c r="G55" s="8">
        <v>6573.7699999999968</v>
      </c>
      <c r="H55" s="1">
        <f t="shared" si="1"/>
        <v>-4.4972084035823985E-2</v>
      </c>
    </row>
    <row r="56" spans="1:8" x14ac:dyDescent="0.2">
      <c r="A56">
        <v>2021</v>
      </c>
      <c r="B56" t="s">
        <v>4</v>
      </c>
      <c r="C56" s="1">
        <v>506205</v>
      </c>
      <c r="D56" s="8">
        <v>548447.41</v>
      </c>
      <c r="E56" s="8">
        <v>-19062.400000000001</v>
      </c>
      <c r="F56" s="8">
        <v>-27553.5</v>
      </c>
      <c r="G56" s="8">
        <v>5713.1100000000006</v>
      </c>
      <c r="H56" s="1">
        <f t="shared" si="1"/>
        <v>0.10832075300258467</v>
      </c>
    </row>
    <row r="57" spans="1:8" x14ac:dyDescent="0.2">
      <c r="A57">
        <v>2022</v>
      </c>
      <c r="B57" t="s">
        <v>4</v>
      </c>
      <c r="C57" s="1">
        <v>552446</v>
      </c>
      <c r="D57" s="9">
        <v>577639.99</v>
      </c>
      <c r="E57" s="9">
        <v>-12995.3</v>
      </c>
      <c r="F57" s="9">
        <v>-21345.1</v>
      </c>
      <c r="G57" s="9">
        <v>7847.4800000000032</v>
      </c>
      <c r="H57" s="1">
        <f t="shared" si="1"/>
        <v>9.1348366768404105E-2</v>
      </c>
    </row>
    <row r="58" spans="1:8" x14ac:dyDescent="0.2">
      <c r="A58">
        <v>1995</v>
      </c>
      <c r="B58" t="s">
        <v>5</v>
      </c>
      <c r="C58" s="1">
        <v>7595.9560385639998</v>
      </c>
      <c r="D58" s="8">
        <v>3765.7</v>
      </c>
      <c r="E58" s="8">
        <v>89.399999999999991</v>
      </c>
      <c r="F58" s="8">
        <v>-55.7</v>
      </c>
      <c r="G58" s="8">
        <v>217.3</v>
      </c>
    </row>
    <row r="59" spans="1:8" x14ac:dyDescent="0.2">
      <c r="A59">
        <v>1996</v>
      </c>
      <c r="B59" t="s">
        <v>5</v>
      </c>
      <c r="C59" s="1">
        <v>7890.1246134412004</v>
      </c>
      <c r="D59" s="8">
        <v>4012.6</v>
      </c>
      <c r="E59" s="8">
        <v>-57.400000000000006</v>
      </c>
      <c r="F59" s="8">
        <v>-237.8</v>
      </c>
      <c r="G59" s="8">
        <v>9.1999999999999886</v>
      </c>
      <c r="H59" s="1">
        <f t="shared" ref="H59:H85" si="2">(C59-C58)/C58</f>
        <v>3.872699807420326E-2</v>
      </c>
    </row>
    <row r="60" spans="1:8" x14ac:dyDescent="0.2">
      <c r="A60">
        <v>1997</v>
      </c>
      <c r="B60" t="s">
        <v>5</v>
      </c>
      <c r="C60" s="1">
        <v>8414.2428187848</v>
      </c>
      <c r="D60" s="8">
        <v>4531.8</v>
      </c>
      <c r="E60" s="8">
        <v>-206.2</v>
      </c>
      <c r="F60" s="8">
        <v>-401.4</v>
      </c>
      <c r="G60" s="8">
        <v>117.70000000000005</v>
      </c>
      <c r="H60" s="1">
        <f t="shared" si="2"/>
        <v>6.6427113768360441E-2</v>
      </c>
    </row>
    <row r="61" spans="1:8" x14ac:dyDescent="0.2">
      <c r="A61">
        <v>1998</v>
      </c>
      <c r="B61" t="s">
        <v>5</v>
      </c>
      <c r="C61" s="1">
        <v>9152.6017066927998</v>
      </c>
      <c r="D61" s="8">
        <v>5043.6000000000004</v>
      </c>
      <c r="E61" s="8">
        <v>-81.899999999999977</v>
      </c>
      <c r="F61" s="8">
        <v>-345.5</v>
      </c>
      <c r="G61" s="8">
        <v>166.39999999999998</v>
      </c>
      <c r="H61" s="1">
        <f t="shared" si="2"/>
        <v>8.7751079189159281E-2</v>
      </c>
    </row>
    <row r="62" spans="1:8" x14ac:dyDescent="0.2">
      <c r="A62">
        <v>1999</v>
      </c>
      <c r="B62" t="s">
        <v>5</v>
      </c>
      <c r="C62" s="1">
        <v>9839.7699688352004</v>
      </c>
      <c r="D62" s="8">
        <v>5428.9</v>
      </c>
      <c r="E62" s="8">
        <v>-111.39999999999998</v>
      </c>
      <c r="F62" s="8">
        <v>-389.7</v>
      </c>
      <c r="G62" s="8">
        <v>-4.3999999999999773</v>
      </c>
      <c r="H62" s="1">
        <f t="shared" si="2"/>
        <v>7.5079008588335258E-2</v>
      </c>
    </row>
    <row r="63" spans="1:8" x14ac:dyDescent="0.2">
      <c r="A63">
        <v>2000</v>
      </c>
      <c r="B63" t="s">
        <v>5</v>
      </c>
      <c r="C63" s="1">
        <v>10804.603472888</v>
      </c>
      <c r="D63" s="8">
        <v>5905.2</v>
      </c>
      <c r="E63" s="8">
        <v>103.69999999999999</v>
      </c>
      <c r="F63" s="8">
        <v>-231.7</v>
      </c>
      <c r="G63" s="8">
        <v>244.7</v>
      </c>
      <c r="H63" s="1">
        <f t="shared" si="2"/>
        <v>9.8054477605538357E-2</v>
      </c>
    </row>
    <row r="64" spans="1:8" x14ac:dyDescent="0.2">
      <c r="A64">
        <v>2001</v>
      </c>
      <c r="B64" t="s">
        <v>5</v>
      </c>
      <c r="C64" s="1">
        <v>11602.935904890001</v>
      </c>
      <c r="D64" s="8">
        <v>6544.4</v>
      </c>
      <c r="E64" s="8">
        <v>125.40000000000003</v>
      </c>
      <c r="F64" s="8">
        <v>-235.7</v>
      </c>
      <c r="G64" s="8">
        <v>403.40000000000003</v>
      </c>
      <c r="H64" s="1">
        <f t="shared" si="2"/>
        <v>7.3888174980715982E-2</v>
      </c>
    </row>
    <row r="65" spans="1:8" x14ac:dyDescent="0.2">
      <c r="A65">
        <v>2002</v>
      </c>
      <c r="B65" t="s">
        <v>5</v>
      </c>
      <c r="C65" s="1">
        <v>12082.912032869999</v>
      </c>
      <c r="D65" s="8">
        <v>7187.9</v>
      </c>
      <c r="E65" s="8">
        <v>-130</v>
      </c>
      <c r="F65" s="8">
        <v>-481.7</v>
      </c>
      <c r="G65" s="8">
        <v>161.80000000000001</v>
      </c>
      <c r="H65" s="1">
        <f t="shared" si="2"/>
        <v>4.1366782675901458E-2</v>
      </c>
    </row>
    <row r="66" spans="1:8" x14ac:dyDescent="0.2">
      <c r="A66">
        <v>2003</v>
      </c>
      <c r="B66" t="s">
        <v>5</v>
      </c>
      <c r="C66" s="1">
        <v>12871.338460278001</v>
      </c>
      <c r="D66" s="8">
        <v>8200.1</v>
      </c>
      <c r="E66" s="8">
        <v>-348.6</v>
      </c>
      <c r="F66" s="8">
        <v>-758.1</v>
      </c>
      <c r="G66" s="8">
        <v>254.10000000000002</v>
      </c>
      <c r="H66" s="1">
        <f t="shared" si="2"/>
        <v>6.5251358717434121E-2</v>
      </c>
    </row>
    <row r="67" spans="1:8" x14ac:dyDescent="0.2">
      <c r="A67">
        <v>2004</v>
      </c>
      <c r="B67" t="s">
        <v>5</v>
      </c>
      <c r="C67" s="1">
        <v>13937.940436036</v>
      </c>
      <c r="D67" s="8">
        <v>8974.2999999999993</v>
      </c>
      <c r="E67" s="8">
        <v>-99.099999999999966</v>
      </c>
      <c r="F67" s="8">
        <v>-510.2</v>
      </c>
      <c r="G67" s="8">
        <v>264.00000000000006</v>
      </c>
      <c r="H67" s="1">
        <f t="shared" si="2"/>
        <v>8.2866438408843057E-2</v>
      </c>
    </row>
    <row r="68" spans="1:8" x14ac:dyDescent="0.2">
      <c r="A68">
        <v>2005</v>
      </c>
      <c r="B68" t="s">
        <v>5</v>
      </c>
      <c r="C68" s="1">
        <v>15039.278132506999</v>
      </c>
      <c r="D68" s="8">
        <v>9402.7999999999993</v>
      </c>
      <c r="E68" s="8">
        <v>148.19999999999999</v>
      </c>
      <c r="F68" s="8">
        <v>-321.10000000000002</v>
      </c>
      <c r="G68" s="8">
        <v>107.39999999999998</v>
      </c>
      <c r="H68" s="1">
        <f t="shared" si="2"/>
        <v>7.9017248030672671E-2</v>
      </c>
    </row>
    <row r="69" spans="1:8" x14ac:dyDescent="0.2">
      <c r="A69">
        <v>2006</v>
      </c>
      <c r="B69" t="s">
        <v>5</v>
      </c>
      <c r="C69" s="1">
        <v>16263.822953487001</v>
      </c>
      <c r="D69" s="8">
        <v>9481.7000000000007</v>
      </c>
      <c r="E69" s="8">
        <v>308</v>
      </c>
      <c r="F69" s="8">
        <v>-164.2</v>
      </c>
      <c r="G69" s="8">
        <v>-85.299999999999983</v>
      </c>
      <c r="H69" s="1">
        <f t="shared" si="2"/>
        <v>8.142311154769992E-2</v>
      </c>
    </row>
    <row r="70" spans="1:8" x14ac:dyDescent="0.2">
      <c r="A70">
        <v>2007</v>
      </c>
      <c r="B70" t="s">
        <v>5</v>
      </c>
      <c r="C70" s="1">
        <v>17591.068354936</v>
      </c>
      <c r="D70" s="8">
        <v>9461.7999999999993</v>
      </c>
      <c r="E70" s="8">
        <v>1056.3</v>
      </c>
      <c r="F70" s="8">
        <v>563.5</v>
      </c>
      <c r="G70" s="8">
        <v>543.6</v>
      </c>
      <c r="H70" s="1">
        <f t="shared" si="2"/>
        <v>8.1607221453701015E-2</v>
      </c>
    </row>
    <row r="71" spans="1:8" x14ac:dyDescent="0.2">
      <c r="A71">
        <v>2008</v>
      </c>
      <c r="B71" t="s">
        <v>5</v>
      </c>
      <c r="C71" s="1">
        <v>19009.599999999999</v>
      </c>
      <c r="D71" s="8">
        <v>8658.6</v>
      </c>
      <c r="E71" s="8">
        <v>663.8</v>
      </c>
      <c r="F71" s="8">
        <v>164.6</v>
      </c>
      <c r="G71" s="8">
        <v>-638.69999999999993</v>
      </c>
      <c r="H71" s="1">
        <f t="shared" si="2"/>
        <v>8.0639311748564882E-2</v>
      </c>
    </row>
    <row r="72" spans="1:8" x14ac:dyDescent="0.2">
      <c r="A72">
        <v>2009</v>
      </c>
      <c r="B72" t="s">
        <v>5</v>
      </c>
      <c r="C72" s="1">
        <v>18675.5</v>
      </c>
      <c r="D72" s="8">
        <v>10139</v>
      </c>
      <c r="E72" s="8">
        <v>-582.70000000000005</v>
      </c>
      <c r="F72" s="8">
        <v>-1014.7</v>
      </c>
      <c r="G72" s="8">
        <v>465.70000000000005</v>
      </c>
      <c r="H72" s="1">
        <f t="shared" si="2"/>
        <v>-1.7575330359397283E-2</v>
      </c>
    </row>
    <row r="73" spans="1:8" x14ac:dyDescent="0.2">
      <c r="A73">
        <v>2010</v>
      </c>
      <c r="B73" t="s">
        <v>5</v>
      </c>
      <c r="C73" s="1">
        <v>19410</v>
      </c>
      <c r="D73" s="8">
        <v>10953.7</v>
      </c>
      <c r="E73" s="8">
        <v>-531.79999999999995</v>
      </c>
      <c r="F73" s="8">
        <v>-911.6</v>
      </c>
      <c r="G73" s="8">
        <v>-96.899999999999977</v>
      </c>
      <c r="H73" s="1">
        <f t="shared" si="2"/>
        <v>3.9329602955744156E-2</v>
      </c>
    </row>
    <row r="74" spans="1:8" x14ac:dyDescent="0.2">
      <c r="A74">
        <v>2011</v>
      </c>
      <c r="B74" t="s">
        <v>5</v>
      </c>
      <c r="C74" s="1">
        <v>19803</v>
      </c>
      <c r="D74" s="8">
        <v>13057.9</v>
      </c>
      <c r="E74" s="8">
        <v>-698.19999999999993</v>
      </c>
      <c r="F74" s="8">
        <v>-1122.0999999999999</v>
      </c>
      <c r="G74" s="8">
        <v>982.09999999999991</v>
      </c>
      <c r="H74" s="1">
        <f t="shared" si="2"/>
        <v>2.0247295208655331E-2</v>
      </c>
    </row>
    <row r="75" spans="1:8" x14ac:dyDescent="0.2">
      <c r="A75">
        <v>2012</v>
      </c>
      <c r="B75" t="s">
        <v>5</v>
      </c>
      <c r="C75" s="1">
        <v>19440.8</v>
      </c>
      <c r="D75" s="8">
        <v>15618.5</v>
      </c>
      <c r="E75" s="8">
        <v>-471</v>
      </c>
      <c r="F75" s="8">
        <v>-1120.3</v>
      </c>
      <c r="G75" s="8">
        <v>1440.3</v>
      </c>
      <c r="H75" s="1">
        <f t="shared" si="2"/>
        <v>-1.8290158056860108E-2</v>
      </c>
    </row>
    <row r="76" spans="1:8" x14ac:dyDescent="0.2">
      <c r="A76">
        <v>2013</v>
      </c>
      <c r="B76" t="s">
        <v>5</v>
      </c>
      <c r="C76" s="1">
        <v>17995</v>
      </c>
      <c r="D76" s="8">
        <v>18706.5</v>
      </c>
      <c r="E76" s="8">
        <v>-426.70000000000005</v>
      </c>
      <c r="F76" s="8">
        <v>-1007.7</v>
      </c>
      <c r="G76" s="8">
        <v>2080.1999999999998</v>
      </c>
      <c r="H76" s="1">
        <f t="shared" si="2"/>
        <v>-7.4369367515740054E-2</v>
      </c>
    </row>
    <row r="77" spans="1:8" x14ac:dyDescent="0.2">
      <c r="A77">
        <v>2014</v>
      </c>
      <c r="B77" t="s">
        <v>5</v>
      </c>
      <c r="C77" s="1">
        <v>17430.2</v>
      </c>
      <c r="D77" s="8">
        <v>19013.8</v>
      </c>
      <c r="E77" s="8">
        <v>-962.2</v>
      </c>
      <c r="F77" s="8">
        <v>-1538.4</v>
      </c>
      <c r="G77" s="8">
        <v>-1231.1000000000001</v>
      </c>
      <c r="H77" s="1">
        <f t="shared" si="2"/>
        <v>-3.1386496248958007E-2</v>
      </c>
    </row>
    <row r="78" spans="1:8" x14ac:dyDescent="0.2">
      <c r="A78">
        <v>2015</v>
      </c>
      <c r="B78" t="s">
        <v>5</v>
      </c>
      <c r="C78" s="1">
        <v>17884</v>
      </c>
      <c r="D78" s="8">
        <v>19296.8</v>
      </c>
      <c r="E78" s="8">
        <v>394.9</v>
      </c>
      <c r="F78" s="8">
        <v>-163.5</v>
      </c>
      <c r="G78" s="8">
        <v>119.5</v>
      </c>
      <c r="H78" s="1">
        <f t="shared" si="2"/>
        <v>2.6035272113917183E-2</v>
      </c>
    </row>
    <row r="79" spans="1:8" x14ac:dyDescent="0.2">
      <c r="A79">
        <v>2016</v>
      </c>
      <c r="B79" t="s">
        <v>5</v>
      </c>
      <c r="C79" s="1">
        <v>18929.3</v>
      </c>
      <c r="D79" s="8">
        <v>19631.5</v>
      </c>
      <c r="E79" s="8">
        <v>545.29999999999995</v>
      </c>
      <c r="F79" s="8">
        <v>48.5</v>
      </c>
      <c r="G79" s="8">
        <v>383.2</v>
      </c>
      <c r="H79" s="1">
        <f t="shared" si="2"/>
        <v>5.8448892865130803E-2</v>
      </c>
    </row>
    <row r="80" spans="1:8" x14ac:dyDescent="0.2">
      <c r="A80">
        <v>2017</v>
      </c>
      <c r="B80" t="s">
        <v>5</v>
      </c>
      <c r="C80" s="1">
        <v>20245.3</v>
      </c>
      <c r="D80" s="8">
        <v>18935.599999999999</v>
      </c>
      <c r="E80" s="8">
        <v>884.3</v>
      </c>
      <c r="F80" s="8">
        <v>384.7</v>
      </c>
      <c r="G80" s="8">
        <v>-311.2</v>
      </c>
      <c r="H80" s="1">
        <f t="shared" si="2"/>
        <v>6.9521852366437223E-2</v>
      </c>
    </row>
    <row r="81" spans="1:8" x14ac:dyDescent="0.2">
      <c r="A81">
        <v>2018</v>
      </c>
      <c r="B81" t="s">
        <v>5</v>
      </c>
      <c r="C81" s="1">
        <v>21612.6</v>
      </c>
      <c r="D81" s="8">
        <v>21376</v>
      </c>
      <c r="E81" s="8">
        <v>-275.20000000000005</v>
      </c>
      <c r="F81" s="8">
        <v>-785.1</v>
      </c>
      <c r="G81" s="8">
        <v>1655.3000000000002</v>
      </c>
      <c r="H81" s="1">
        <f t="shared" si="2"/>
        <v>6.7536662830385286E-2</v>
      </c>
    </row>
    <row r="82" spans="1:8" x14ac:dyDescent="0.2">
      <c r="A82">
        <v>2019</v>
      </c>
      <c r="B82" t="s">
        <v>5</v>
      </c>
      <c r="C82" s="1">
        <v>23009.9</v>
      </c>
      <c r="D82" s="8">
        <v>21054.6</v>
      </c>
      <c r="E82" s="8">
        <v>801.9</v>
      </c>
      <c r="F82" s="8">
        <v>289.60000000000002</v>
      </c>
      <c r="G82" s="8">
        <v>-31.799999999999955</v>
      </c>
      <c r="H82" s="1">
        <f t="shared" si="2"/>
        <v>6.4652101089179598E-2</v>
      </c>
    </row>
    <row r="83" spans="1:8" x14ac:dyDescent="0.2">
      <c r="A83">
        <v>2020</v>
      </c>
      <c r="B83" t="s">
        <v>5</v>
      </c>
      <c r="C83" s="1">
        <v>21617.9</v>
      </c>
      <c r="D83" s="8">
        <v>24924</v>
      </c>
      <c r="E83" s="8">
        <v>-817.1</v>
      </c>
      <c r="F83" s="8">
        <v>-1275</v>
      </c>
      <c r="G83" s="8">
        <v>2594.4</v>
      </c>
      <c r="H83" s="1">
        <f t="shared" si="2"/>
        <v>-6.0495699677095505E-2</v>
      </c>
    </row>
    <row r="84" spans="1:8" x14ac:dyDescent="0.2">
      <c r="A84">
        <v>2021</v>
      </c>
      <c r="B84" t="s">
        <v>5</v>
      </c>
      <c r="C84" s="1">
        <v>23436.7</v>
      </c>
      <c r="D84" s="8">
        <v>24310.7</v>
      </c>
      <c r="E84" s="8">
        <v>-43.100000000000023</v>
      </c>
      <c r="F84" s="8">
        <v>-482.1</v>
      </c>
      <c r="G84" s="8">
        <v>-1095.4000000000001</v>
      </c>
      <c r="H84" s="1">
        <f t="shared" si="2"/>
        <v>8.413398156157624E-2</v>
      </c>
    </row>
    <row r="85" spans="1:8" x14ac:dyDescent="0.2">
      <c r="A85">
        <v>2022</v>
      </c>
      <c r="B85" t="s">
        <v>5</v>
      </c>
      <c r="C85" s="1">
        <v>27011.699999999997</v>
      </c>
      <c r="D85" s="9">
        <v>23371.1</v>
      </c>
      <c r="E85" s="9">
        <v>972.8</v>
      </c>
      <c r="F85" s="9">
        <v>570.5</v>
      </c>
      <c r="G85" s="9">
        <v>-369.1</v>
      </c>
      <c r="H85" s="1">
        <f t="shared" si="2"/>
        <v>0.15253853998216457</v>
      </c>
    </row>
    <row r="86" spans="1:8" x14ac:dyDescent="0.2">
      <c r="A86">
        <v>1995</v>
      </c>
      <c r="B86" t="s">
        <v>6</v>
      </c>
      <c r="C86" s="1">
        <v>1977604.0911158</v>
      </c>
      <c r="D86" s="8">
        <v>1040187</v>
      </c>
      <c r="E86" s="8">
        <v>-112278</v>
      </c>
      <c r="F86" s="8">
        <v>-178704</v>
      </c>
      <c r="G86" s="8">
        <v>-8230</v>
      </c>
    </row>
    <row r="87" spans="1:8" x14ac:dyDescent="0.2">
      <c r="A87">
        <v>1996</v>
      </c>
      <c r="B87" t="s">
        <v>6</v>
      </c>
      <c r="C87" s="1">
        <v>1967956.2100092</v>
      </c>
      <c r="D87" s="8">
        <v>1110441</v>
      </c>
      <c r="E87" s="8">
        <v>-1880</v>
      </c>
      <c r="F87" s="8">
        <v>-68601</v>
      </c>
      <c r="G87" s="8">
        <v>1653</v>
      </c>
      <c r="H87" s="1">
        <f t="shared" ref="H87:H113" si="3">(C87-C86)/C86</f>
        <v>-4.8785705642206793E-3</v>
      </c>
    </row>
    <row r="88" spans="1:8" x14ac:dyDescent="0.2">
      <c r="A88">
        <v>1997</v>
      </c>
      <c r="B88" t="s">
        <v>6</v>
      </c>
      <c r="C88" s="1">
        <v>1952617.8410815999</v>
      </c>
      <c r="D88" s="8">
        <v>1154462</v>
      </c>
      <c r="E88" s="8">
        <v>8996</v>
      </c>
      <c r="F88" s="8">
        <v>-57699</v>
      </c>
      <c r="G88" s="8">
        <v>-13679</v>
      </c>
      <c r="H88" s="1">
        <f t="shared" si="3"/>
        <v>-7.7940600759243469E-3</v>
      </c>
    </row>
    <row r="89" spans="1:8" x14ac:dyDescent="0.2">
      <c r="A89">
        <v>1998</v>
      </c>
      <c r="B89" t="s">
        <v>6</v>
      </c>
      <c r="C89" s="1">
        <v>2000815.8527722999</v>
      </c>
      <c r="D89" s="8">
        <v>1199279</v>
      </c>
      <c r="E89" s="8">
        <v>15907</v>
      </c>
      <c r="F89" s="8">
        <v>-51708</v>
      </c>
      <c r="G89" s="8">
        <v>-6890</v>
      </c>
      <c r="H89" s="1">
        <f t="shared" si="3"/>
        <v>2.4683791511400908E-2</v>
      </c>
    </row>
    <row r="90" spans="1:8" x14ac:dyDescent="0.2">
      <c r="A90">
        <v>1999</v>
      </c>
      <c r="B90" t="s">
        <v>6</v>
      </c>
      <c r="C90" s="1">
        <v>2059480</v>
      </c>
      <c r="D90" s="8">
        <v>1243666</v>
      </c>
      <c r="E90" s="8">
        <v>28464</v>
      </c>
      <c r="F90" s="8">
        <v>-35407</v>
      </c>
      <c r="G90" s="8">
        <v>8980</v>
      </c>
      <c r="H90" s="1">
        <f t="shared" si="3"/>
        <v>2.9320113166044718E-2</v>
      </c>
    </row>
    <row r="91" spans="1:8" x14ac:dyDescent="0.2">
      <c r="A91">
        <v>2000</v>
      </c>
      <c r="B91" t="s">
        <v>6</v>
      </c>
      <c r="C91" s="1">
        <v>2109090</v>
      </c>
      <c r="D91" s="8">
        <v>1251531</v>
      </c>
      <c r="E91" s="8">
        <v>33680</v>
      </c>
      <c r="F91" s="8">
        <v>-33422</v>
      </c>
      <c r="G91" s="8">
        <v>-25558</v>
      </c>
      <c r="H91" s="1">
        <f t="shared" si="3"/>
        <v>2.4088604890554897E-2</v>
      </c>
    </row>
    <row r="92" spans="1:8" x14ac:dyDescent="0.2">
      <c r="A92">
        <v>2001</v>
      </c>
      <c r="B92" t="s">
        <v>6</v>
      </c>
      <c r="C92" s="1">
        <v>2172540</v>
      </c>
      <c r="D92" s="8">
        <v>1264267</v>
      </c>
      <c r="E92" s="8">
        <v>-20</v>
      </c>
      <c r="F92" s="8">
        <v>-65729</v>
      </c>
      <c r="G92" s="8">
        <v>-52993</v>
      </c>
      <c r="H92" s="1">
        <f t="shared" si="3"/>
        <v>3.0084064691407196E-2</v>
      </c>
    </row>
    <row r="93" spans="1:8" x14ac:dyDescent="0.2">
      <c r="A93">
        <v>2002</v>
      </c>
      <c r="B93" t="s">
        <v>6</v>
      </c>
      <c r="C93" s="1">
        <v>2198120</v>
      </c>
      <c r="D93" s="8">
        <v>1317680</v>
      </c>
      <c r="E93" s="8">
        <v>-19552</v>
      </c>
      <c r="F93" s="8">
        <v>-85177</v>
      </c>
      <c r="G93" s="8">
        <v>-31764</v>
      </c>
      <c r="H93" s="1">
        <f t="shared" si="3"/>
        <v>1.1774236607841512E-2</v>
      </c>
    </row>
    <row r="94" spans="1:8" x14ac:dyDescent="0.2">
      <c r="A94">
        <v>2003</v>
      </c>
      <c r="B94" t="s">
        <v>6</v>
      </c>
      <c r="C94" s="1">
        <v>2211570</v>
      </c>
      <c r="D94" s="8">
        <v>1405195</v>
      </c>
      <c r="E94" s="8">
        <v>-17319</v>
      </c>
      <c r="F94" s="8">
        <v>-81921</v>
      </c>
      <c r="G94" s="8">
        <v>5594</v>
      </c>
      <c r="H94" s="1">
        <f t="shared" si="3"/>
        <v>6.1188652120903316E-3</v>
      </c>
    </row>
    <row r="95" spans="1:8" x14ac:dyDescent="0.2">
      <c r="A95">
        <v>2004</v>
      </c>
      <c r="B95" t="s">
        <v>6</v>
      </c>
      <c r="C95" s="1">
        <v>2262520</v>
      </c>
      <c r="D95" s="8">
        <v>1475183</v>
      </c>
      <c r="E95" s="8">
        <v>-12072</v>
      </c>
      <c r="F95" s="8">
        <v>-75436</v>
      </c>
      <c r="G95" s="8">
        <v>-5447</v>
      </c>
      <c r="H95" s="1">
        <f t="shared" si="3"/>
        <v>2.3037932328617228E-2</v>
      </c>
    </row>
    <row r="96" spans="1:8" x14ac:dyDescent="0.2">
      <c r="A96">
        <v>2005</v>
      </c>
      <c r="B96" t="s">
        <v>6</v>
      </c>
      <c r="C96" s="1">
        <v>2288310</v>
      </c>
      <c r="D96" s="8">
        <v>1545669</v>
      </c>
      <c r="E96" s="8">
        <v>-12953</v>
      </c>
      <c r="F96" s="8">
        <v>-75959</v>
      </c>
      <c r="G96" s="8">
        <v>-5473</v>
      </c>
      <c r="H96" s="1">
        <f t="shared" si="3"/>
        <v>1.139879426480208E-2</v>
      </c>
    </row>
    <row r="97" spans="1:8" x14ac:dyDescent="0.2">
      <c r="A97">
        <v>2006</v>
      </c>
      <c r="B97" t="s">
        <v>6</v>
      </c>
      <c r="C97" s="1">
        <v>2385080</v>
      </c>
      <c r="D97" s="8">
        <v>1595311</v>
      </c>
      <c r="E97" s="8">
        <v>25160</v>
      </c>
      <c r="F97" s="8">
        <v>-39429</v>
      </c>
      <c r="G97" s="8">
        <v>10213</v>
      </c>
      <c r="H97" s="1">
        <f t="shared" si="3"/>
        <v>4.2288850723896675E-2</v>
      </c>
    </row>
    <row r="98" spans="1:8" x14ac:dyDescent="0.2">
      <c r="A98">
        <v>2007</v>
      </c>
      <c r="B98" t="s">
        <v>6</v>
      </c>
      <c r="C98" s="1">
        <v>2499550</v>
      </c>
      <c r="D98" s="8">
        <v>1603669</v>
      </c>
      <c r="E98" s="8">
        <v>73439</v>
      </c>
      <c r="F98" s="8">
        <v>6521</v>
      </c>
      <c r="G98" s="8">
        <v>14879</v>
      </c>
      <c r="H98" s="1">
        <f t="shared" si="3"/>
        <v>4.7994197259630701E-2</v>
      </c>
    </row>
    <row r="99" spans="1:8" x14ac:dyDescent="0.2">
      <c r="A99">
        <v>2008</v>
      </c>
      <c r="B99" t="s">
        <v>6</v>
      </c>
      <c r="C99" s="1">
        <v>2546490</v>
      </c>
      <c r="D99" s="8">
        <v>1672576</v>
      </c>
      <c r="E99" s="8">
        <v>64806</v>
      </c>
      <c r="F99" s="8">
        <v>-2963</v>
      </c>
      <c r="G99" s="8">
        <v>65944</v>
      </c>
      <c r="H99" s="1">
        <f t="shared" si="3"/>
        <v>1.877938028845192E-2</v>
      </c>
    </row>
    <row r="100" spans="1:8" x14ac:dyDescent="0.2">
      <c r="A100">
        <v>2009</v>
      </c>
      <c r="B100" t="s">
        <v>6</v>
      </c>
      <c r="C100" s="1">
        <v>2445730</v>
      </c>
      <c r="D100" s="8">
        <v>1789213</v>
      </c>
      <c r="E100" s="8">
        <v>-12506</v>
      </c>
      <c r="F100" s="8">
        <v>-77053</v>
      </c>
      <c r="G100" s="8">
        <v>39584</v>
      </c>
      <c r="H100" s="1">
        <f t="shared" si="3"/>
        <v>-3.9568189939878026E-2</v>
      </c>
    </row>
    <row r="101" spans="1:8" x14ac:dyDescent="0.2">
      <c r="A101">
        <v>2010</v>
      </c>
      <c r="B101" t="s">
        <v>6</v>
      </c>
      <c r="C101" s="1">
        <v>2564400</v>
      </c>
      <c r="D101" s="8">
        <v>2102672</v>
      </c>
      <c r="E101" s="8">
        <v>-49227</v>
      </c>
      <c r="F101" s="8">
        <v>-112286</v>
      </c>
      <c r="G101" s="8">
        <v>201173</v>
      </c>
      <c r="H101" s="1">
        <f t="shared" si="3"/>
        <v>4.8521300388840963E-2</v>
      </c>
    </row>
    <row r="102" spans="1:8" x14ac:dyDescent="0.2">
      <c r="A102">
        <v>2011</v>
      </c>
      <c r="B102" t="s">
        <v>6</v>
      </c>
      <c r="C102" s="1">
        <v>2693560</v>
      </c>
      <c r="D102" s="8">
        <v>2139149</v>
      </c>
      <c r="E102" s="8">
        <v>43439</v>
      </c>
      <c r="F102" s="8">
        <v>-23741</v>
      </c>
      <c r="G102" s="8">
        <v>12736</v>
      </c>
      <c r="H102" s="1">
        <f t="shared" si="3"/>
        <v>5.0366557479332399E-2</v>
      </c>
    </row>
    <row r="103" spans="1:8" x14ac:dyDescent="0.2">
      <c r="A103">
        <v>2012</v>
      </c>
      <c r="B103" t="s">
        <v>6</v>
      </c>
      <c r="C103" s="1">
        <v>2745310</v>
      </c>
      <c r="D103" s="8">
        <v>2216705</v>
      </c>
      <c r="E103" s="8">
        <v>63733</v>
      </c>
      <c r="F103" s="8">
        <v>256</v>
      </c>
      <c r="G103" s="8">
        <v>77811</v>
      </c>
      <c r="H103" s="1">
        <f t="shared" si="3"/>
        <v>1.9212492017998486E-2</v>
      </c>
    </row>
    <row r="104" spans="1:8" x14ac:dyDescent="0.2">
      <c r="A104">
        <v>2013</v>
      </c>
      <c r="B104" t="s">
        <v>6</v>
      </c>
      <c r="C104" s="1">
        <v>2811350</v>
      </c>
      <c r="D104" s="8">
        <v>2201918</v>
      </c>
      <c r="E104" s="8">
        <v>52593</v>
      </c>
      <c r="F104" s="8">
        <v>1124</v>
      </c>
      <c r="G104" s="8">
        <v>-13663</v>
      </c>
      <c r="H104" s="1">
        <f t="shared" si="3"/>
        <v>2.4055571137685725E-2</v>
      </c>
    </row>
    <row r="105" spans="1:8" x14ac:dyDescent="0.2">
      <c r="A105">
        <v>2014</v>
      </c>
      <c r="B105" t="s">
        <v>6</v>
      </c>
      <c r="C105" s="1">
        <v>2927430</v>
      </c>
      <c r="D105" s="8">
        <v>2203743</v>
      </c>
      <c r="E105" s="8">
        <v>64105</v>
      </c>
      <c r="F105" s="8">
        <v>16966</v>
      </c>
      <c r="G105" s="8">
        <v>18791</v>
      </c>
      <c r="H105" s="1">
        <f t="shared" si="3"/>
        <v>4.1289771817809948E-2</v>
      </c>
    </row>
    <row r="106" spans="1:8" x14ac:dyDescent="0.2">
      <c r="A106">
        <v>2015</v>
      </c>
      <c r="B106" t="s">
        <v>6</v>
      </c>
      <c r="C106" s="1">
        <v>3026180</v>
      </c>
      <c r="D106" s="8">
        <v>2177231</v>
      </c>
      <c r="E106" s="8">
        <v>71274</v>
      </c>
      <c r="F106" s="8">
        <v>29068</v>
      </c>
      <c r="G106" s="8">
        <v>2556</v>
      </c>
      <c r="H106" s="1">
        <f t="shared" si="3"/>
        <v>3.3732659704928898E-2</v>
      </c>
    </row>
    <row r="107" spans="1:8" x14ac:dyDescent="0.2">
      <c r="A107">
        <v>2016</v>
      </c>
      <c r="B107" t="s">
        <v>6</v>
      </c>
      <c r="C107" s="1">
        <v>3134740</v>
      </c>
      <c r="D107" s="8">
        <v>2161570</v>
      </c>
      <c r="E107" s="8">
        <v>73651</v>
      </c>
      <c r="F107" s="8">
        <v>36374</v>
      </c>
      <c r="G107" s="8">
        <v>20714</v>
      </c>
      <c r="H107" s="1">
        <f t="shared" si="3"/>
        <v>3.5873609633267023E-2</v>
      </c>
    </row>
    <row r="108" spans="1:8" x14ac:dyDescent="0.2">
      <c r="A108">
        <v>2017</v>
      </c>
      <c r="B108" t="s">
        <v>6</v>
      </c>
      <c r="C108" s="1">
        <v>3267160</v>
      </c>
      <c r="D108" s="8">
        <v>2130519</v>
      </c>
      <c r="E108" s="8">
        <v>77473</v>
      </c>
      <c r="F108" s="8">
        <v>43652</v>
      </c>
      <c r="G108" s="8">
        <v>12600</v>
      </c>
      <c r="H108" s="1">
        <f t="shared" si="3"/>
        <v>4.2242737834716756E-2</v>
      </c>
    </row>
    <row r="109" spans="1:8" x14ac:dyDescent="0.2">
      <c r="A109">
        <v>2018</v>
      </c>
      <c r="B109" t="s">
        <v>6</v>
      </c>
      <c r="C109" s="1">
        <v>3367860</v>
      </c>
      <c r="D109" s="8">
        <v>2083367</v>
      </c>
      <c r="E109" s="8">
        <v>96814</v>
      </c>
      <c r="F109" s="8">
        <v>65623</v>
      </c>
      <c r="G109" s="8">
        <v>18472</v>
      </c>
      <c r="H109" s="1">
        <f t="shared" si="3"/>
        <v>3.0821875879969148E-2</v>
      </c>
    </row>
    <row r="110" spans="1:8" x14ac:dyDescent="0.2">
      <c r="A110">
        <v>2019</v>
      </c>
      <c r="B110" t="s">
        <v>6</v>
      </c>
      <c r="C110" s="1">
        <v>3473350</v>
      </c>
      <c r="D110" s="8">
        <v>2068810</v>
      </c>
      <c r="E110" s="8">
        <v>80559</v>
      </c>
      <c r="F110" s="8">
        <v>53173</v>
      </c>
      <c r="G110" s="8">
        <v>38616</v>
      </c>
      <c r="H110" s="1">
        <f t="shared" si="3"/>
        <v>3.132256091405225E-2</v>
      </c>
    </row>
    <row r="111" spans="1:8" x14ac:dyDescent="0.2">
      <c r="A111">
        <v>2020</v>
      </c>
      <c r="B111" t="s">
        <v>6</v>
      </c>
      <c r="C111" s="1">
        <v>3367560</v>
      </c>
      <c r="D111" s="8">
        <v>2339934</v>
      </c>
      <c r="E111" s="8">
        <v>-126046</v>
      </c>
      <c r="F111" s="8">
        <v>-147554</v>
      </c>
      <c r="G111" s="8">
        <v>123569</v>
      </c>
      <c r="H111" s="1">
        <f t="shared" si="3"/>
        <v>-3.0457627362632616E-2</v>
      </c>
    </row>
    <row r="112" spans="1:8" x14ac:dyDescent="0.2">
      <c r="A112">
        <v>2021</v>
      </c>
      <c r="B112" t="s">
        <v>6</v>
      </c>
      <c r="C112" s="1">
        <v>3570620</v>
      </c>
      <c r="D112" s="8">
        <v>2494587</v>
      </c>
      <c r="E112" s="8">
        <v>-113467</v>
      </c>
      <c r="F112" s="8">
        <v>-134252</v>
      </c>
      <c r="G112" s="8">
        <v>20402</v>
      </c>
      <c r="H112" s="1">
        <f t="shared" si="3"/>
        <v>6.0298851393887562E-2</v>
      </c>
    </row>
    <row r="113" spans="1:8" x14ac:dyDescent="0.2">
      <c r="A113">
        <v>2022</v>
      </c>
      <c r="B113" t="s">
        <v>6</v>
      </c>
      <c r="C113" s="1">
        <v>3867050</v>
      </c>
      <c r="D113" s="9">
        <v>2563081</v>
      </c>
      <c r="E113" s="9">
        <v>-75177</v>
      </c>
      <c r="F113" s="9">
        <v>-101325</v>
      </c>
      <c r="G113" s="9">
        <v>-32832</v>
      </c>
      <c r="H113" s="1">
        <f t="shared" si="3"/>
        <v>8.3019195545871588E-2</v>
      </c>
    </row>
    <row r="114" spans="1:8" x14ac:dyDescent="0.2">
      <c r="A114">
        <v>1995</v>
      </c>
      <c r="B114" t="s">
        <v>7</v>
      </c>
      <c r="C114" s="1">
        <v>2988.1096501084999</v>
      </c>
      <c r="D114" s="8">
        <v>227.5</v>
      </c>
      <c r="E114" s="1">
        <v>43.2</v>
      </c>
      <c r="F114" s="8">
        <v>30</v>
      </c>
      <c r="G114" s="8">
        <v>90.4</v>
      </c>
    </row>
    <row r="115" spans="1:8" x14ac:dyDescent="0.2">
      <c r="A115">
        <v>1996</v>
      </c>
      <c r="B115" t="s">
        <v>7</v>
      </c>
      <c r="C115" s="1">
        <v>3769.9932928404</v>
      </c>
      <c r="D115" s="8">
        <v>275.39999999999998</v>
      </c>
      <c r="E115" s="1">
        <v>8.3000000000000007</v>
      </c>
      <c r="F115" s="8">
        <v>-12.8</v>
      </c>
      <c r="G115" s="8">
        <v>35.099999999999994</v>
      </c>
      <c r="H115" s="1">
        <f t="shared" ref="H115:H141" si="4">(C115-C114)/C114</f>
        <v>0.26166497695407848</v>
      </c>
    </row>
    <row r="116" spans="1:8" x14ac:dyDescent="0.2">
      <c r="A116">
        <v>1997</v>
      </c>
      <c r="B116" t="s">
        <v>7</v>
      </c>
      <c r="C116" s="1">
        <v>4553.6806775171999</v>
      </c>
      <c r="D116" s="8">
        <v>314.39999999999998</v>
      </c>
      <c r="E116" s="1">
        <v>113.8</v>
      </c>
      <c r="F116" s="8">
        <v>97</v>
      </c>
      <c r="G116" s="8">
        <v>136</v>
      </c>
      <c r="H116" s="1">
        <f t="shared" si="4"/>
        <v>0.20787500767311756</v>
      </c>
    </row>
    <row r="117" spans="1:8" x14ac:dyDescent="0.2">
      <c r="A117">
        <v>1998</v>
      </c>
      <c r="B117" t="s">
        <v>7</v>
      </c>
      <c r="C117" s="1">
        <v>5067.5422440817001</v>
      </c>
      <c r="D117" s="8">
        <v>302.3</v>
      </c>
      <c r="E117" s="1">
        <v>-8.9000000000000021</v>
      </c>
      <c r="F117" s="8">
        <v>-38.6</v>
      </c>
      <c r="G117" s="8">
        <v>-50.7</v>
      </c>
      <c r="H117" s="1">
        <f t="shared" si="4"/>
        <v>0.11284532292779752</v>
      </c>
    </row>
    <row r="118" spans="1:8" x14ac:dyDescent="0.2">
      <c r="A118">
        <v>1999</v>
      </c>
      <c r="B118" t="s">
        <v>7</v>
      </c>
      <c r="C118" s="1">
        <v>5406.8917000000001</v>
      </c>
      <c r="D118" s="8">
        <v>348.1</v>
      </c>
      <c r="E118" s="1">
        <v>-158.30000000000001</v>
      </c>
      <c r="F118" s="8">
        <v>-178.4</v>
      </c>
      <c r="G118" s="8">
        <v>-132.60000000000002</v>
      </c>
      <c r="H118" s="1">
        <f t="shared" si="4"/>
        <v>6.6965293938026998E-2</v>
      </c>
    </row>
    <row r="119" spans="1:8" x14ac:dyDescent="0.2">
      <c r="A119">
        <v>2000</v>
      </c>
      <c r="B119" t="s">
        <v>7</v>
      </c>
      <c r="C119" s="1">
        <v>6171.6449000000002</v>
      </c>
      <c r="D119" s="8">
        <v>315.60000000000002</v>
      </c>
      <c r="E119" s="1">
        <v>13.400000000000002</v>
      </c>
      <c r="F119" s="8">
        <v>-4.2</v>
      </c>
      <c r="G119" s="8">
        <v>-36.700000000000003</v>
      </c>
      <c r="H119" s="1">
        <f t="shared" si="4"/>
        <v>0.1414404508971393</v>
      </c>
    </row>
    <row r="120" spans="1:8" x14ac:dyDescent="0.2">
      <c r="A120">
        <v>2001</v>
      </c>
      <c r="B120" t="s">
        <v>7</v>
      </c>
      <c r="C120" s="1">
        <v>6987.0685999999996</v>
      </c>
      <c r="D120" s="8">
        <v>333.4</v>
      </c>
      <c r="E120" s="1">
        <v>29.3</v>
      </c>
      <c r="F120" s="8">
        <v>13.9</v>
      </c>
      <c r="G120" s="8">
        <v>31.6</v>
      </c>
      <c r="H120" s="1">
        <f t="shared" si="4"/>
        <v>0.13212420889607557</v>
      </c>
    </row>
    <row r="121" spans="1:8" x14ac:dyDescent="0.2">
      <c r="A121">
        <v>2002</v>
      </c>
      <c r="B121" t="s">
        <v>7</v>
      </c>
      <c r="C121" s="1">
        <v>7822.58</v>
      </c>
      <c r="D121" s="8">
        <v>442.9</v>
      </c>
      <c r="E121" s="1">
        <v>53</v>
      </c>
      <c r="F121" s="8">
        <v>32.700000000000003</v>
      </c>
      <c r="G121" s="8">
        <v>140</v>
      </c>
      <c r="H121" s="1">
        <f t="shared" si="4"/>
        <v>0.11957967608905405</v>
      </c>
    </row>
    <row r="122" spans="1:8" x14ac:dyDescent="0.2">
      <c r="A122">
        <v>2003</v>
      </c>
      <c r="B122" t="s">
        <v>7</v>
      </c>
      <c r="C122" s="1">
        <v>8744.4261000000006</v>
      </c>
      <c r="D122" s="8">
        <v>489.7</v>
      </c>
      <c r="E122" s="1">
        <v>177.1</v>
      </c>
      <c r="F122" s="8">
        <v>157</v>
      </c>
      <c r="G122" s="8">
        <v>206.1</v>
      </c>
      <c r="H122" s="1">
        <f t="shared" si="4"/>
        <v>0.11784425343045397</v>
      </c>
    </row>
    <row r="123" spans="1:8" x14ac:dyDescent="0.2">
      <c r="A123">
        <v>2004</v>
      </c>
      <c r="B123" t="s">
        <v>7</v>
      </c>
      <c r="C123" s="1">
        <v>9777.4593999999997</v>
      </c>
      <c r="D123" s="8">
        <v>499.9</v>
      </c>
      <c r="E123" s="1">
        <v>255.5</v>
      </c>
      <c r="F123" s="8">
        <v>234.1</v>
      </c>
      <c r="G123" s="8">
        <v>244.29999999999998</v>
      </c>
      <c r="H123" s="1">
        <f t="shared" si="4"/>
        <v>0.11813620335815968</v>
      </c>
    </row>
    <row r="124" spans="1:8" x14ac:dyDescent="0.2">
      <c r="A124">
        <v>2005</v>
      </c>
      <c r="B124" t="s">
        <v>7</v>
      </c>
      <c r="C124" s="1">
        <v>11343.269899999999</v>
      </c>
      <c r="D124" s="8">
        <v>533.1</v>
      </c>
      <c r="E124" s="1">
        <v>149</v>
      </c>
      <c r="F124" s="8">
        <v>127.6</v>
      </c>
      <c r="G124" s="8">
        <v>160.80000000000001</v>
      </c>
      <c r="H124" s="1">
        <f t="shared" si="4"/>
        <v>0.16014492476440245</v>
      </c>
    </row>
    <row r="125" spans="1:8" x14ac:dyDescent="0.2">
      <c r="A125">
        <v>2006</v>
      </c>
      <c r="B125" t="s">
        <v>7</v>
      </c>
      <c r="C125" s="1">
        <v>13568.93</v>
      </c>
      <c r="D125" s="8">
        <v>628.1</v>
      </c>
      <c r="E125" s="1">
        <v>414.7</v>
      </c>
      <c r="F125" s="8">
        <v>392.2</v>
      </c>
      <c r="G125" s="8">
        <v>487.2</v>
      </c>
      <c r="H125" s="1">
        <f t="shared" si="4"/>
        <v>0.19620974548088652</v>
      </c>
    </row>
    <row r="126" spans="1:8" x14ac:dyDescent="0.2">
      <c r="A126">
        <v>2007</v>
      </c>
      <c r="B126" t="s">
        <v>7</v>
      </c>
      <c r="C126" s="1">
        <v>16401.334299999999</v>
      </c>
      <c r="D126" s="8">
        <v>617.5</v>
      </c>
      <c r="E126" s="1">
        <v>476.4</v>
      </c>
      <c r="F126" s="8">
        <v>449.5</v>
      </c>
      <c r="G126" s="8">
        <v>438.9</v>
      </c>
      <c r="H126" s="1">
        <f t="shared" si="4"/>
        <v>0.20874190522023464</v>
      </c>
    </row>
    <row r="127" spans="1:8" x14ac:dyDescent="0.2">
      <c r="A127">
        <v>2008</v>
      </c>
      <c r="B127" t="s">
        <v>7</v>
      </c>
      <c r="C127" s="1">
        <v>16618.063699999999</v>
      </c>
      <c r="D127" s="8">
        <v>749.4</v>
      </c>
      <c r="E127" s="1">
        <v>-405.7</v>
      </c>
      <c r="F127" s="8">
        <v>-440</v>
      </c>
      <c r="G127" s="8">
        <v>-308.10000000000002</v>
      </c>
      <c r="H127" s="1">
        <f t="shared" si="4"/>
        <v>1.3214132218498844E-2</v>
      </c>
    </row>
    <row r="128" spans="1:8" x14ac:dyDescent="0.2">
      <c r="A128">
        <v>2009</v>
      </c>
      <c r="B128" t="s">
        <v>7</v>
      </c>
      <c r="C128" s="1">
        <v>14131.8559</v>
      </c>
      <c r="D128" s="8">
        <v>1023.1</v>
      </c>
      <c r="E128" s="1">
        <v>-283.40000000000003</v>
      </c>
      <c r="F128" s="8">
        <v>-309.60000000000002</v>
      </c>
      <c r="G128" s="8">
        <v>-35.900000000000034</v>
      </c>
      <c r="H128" s="1">
        <f t="shared" si="4"/>
        <v>-0.14960875375631147</v>
      </c>
    </row>
    <row r="129" spans="1:8" x14ac:dyDescent="0.2">
      <c r="A129">
        <v>2010</v>
      </c>
      <c r="B129" t="s">
        <v>7</v>
      </c>
      <c r="C129" s="1">
        <v>14741.1026</v>
      </c>
      <c r="D129" s="8">
        <v>981.9</v>
      </c>
      <c r="E129" s="1">
        <v>41</v>
      </c>
      <c r="F129" s="8">
        <v>28</v>
      </c>
      <c r="G129" s="8">
        <v>-13.200000000000003</v>
      </c>
      <c r="H129" s="1">
        <f t="shared" si="4"/>
        <v>4.3111584515944552E-2</v>
      </c>
    </row>
    <row r="130" spans="1:8" x14ac:dyDescent="0.2">
      <c r="A130">
        <v>2011</v>
      </c>
      <c r="B130" t="s">
        <v>7</v>
      </c>
      <c r="C130" s="1">
        <v>16677.255700000002</v>
      </c>
      <c r="D130" s="8">
        <v>1027.4000000000001</v>
      </c>
      <c r="E130" s="1">
        <v>196.5</v>
      </c>
      <c r="F130" s="8">
        <v>181</v>
      </c>
      <c r="G130" s="8">
        <v>226.5</v>
      </c>
      <c r="H130" s="1">
        <f t="shared" si="4"/>
        <v>0.13134384533759377</v>
      </c>
    </row>
    <row r="131" spans="1:8" x14ac:dyDescent="0.2">
      <c r="A131">
        <v>2012</v>
      </c>
      <c r="B131" t="s">
        <v>7</v>
      </c>
      <c r="C131" s="1">
        <v>17916.682100000002</v>
      </c>
      <c r="D131" s="8">
        <v>1762.5</v>
      </c>
      <c r="E131" s="1">
        <v>-32.200000000000003</v>
      </c>
      <c r="F131" s="8">
        <v>-51.4</v>
      </c>
      <c r="G131" s="8">
        <v>683.7</v>
      </c>
      <c r="H131" s="1">
        <f t="shared" si="4"/>
        <v>7.431836642044172E-2</v>
      </c>
    </row>
    <row r="132" spans="1:8" x14ac:dyDescent="0.2">
      <c r="A132">
        <v>2013</v>
      </c>
      <c r="B132" t="s">
        <v>7</v>
      </c>
      <c r="C132" s="1">
        <v>18910.7844</v>
      </c>
      <c r="D132" s="8">
        <v>1934.2</v>
      </c>
      <c r="E132" s="1">
        <v>48.1</v>
      </c>
      <c r="F132" s="8">
        <v>34.1</v>
      </c>
      <c r="G132" s="8">
        <v>205.79999999999998</v>
      </c>
      <c r="H132" s="1">
        <f t="shared" si="4"/>
        <v>5.548473174059379E-2</v>
      </c>
    </row>
    <row r="133" spans="1:8" x14ac:dyDescent="0.2">
      <c r="A133">
        <v>2014</v>
      </c>
      <c r="B133" t="s">
        <v>7</v>
      </c>
      <c r="C133" s="1">
        <v>20048.225999999999</v>
      </c>
      <c r="D133" s="8">
        <v>2129.9</v>
      </c>
      <c r="E133" s="1">
        <v>155.5</v>
      </c>
      <c r="F133" s="8">
        <v>141.9</v>
      </c>
      <c r="G133" s="8">
        <v>337.6</v>
      </c>
      <c r="H133" s="1">
        <f t="shared" si="4"/>
        <v>6.0147774726890667E-2</v>
      </c>
    </row>
    <row r="134" spans="1:8" x14ac:dyDescent="0.2">
      <c r="A134">
        <v>2015</v>
      </c>
      <c r="B134" t="s">
        <v>7</v>
      </c>
      <c r="C134" s="1">
        <v>20631.361700000001</v>
      </c>
      <c r="D134" s="8">
        <v>2077.1999999999998</v>
      </c>
      <c r="E134" s="1">
        <v>35</v>
      </c>
      <c r="F134" s="8">
        <v>23.4</v>
      </c>
      <c r="G134" s="8">
        <v>-29.300000000000004</v>
      </c>
      <c r="H134" s="1">
        <f t="shared" si="4"/>
        <v>2.9086648364798091E-2</v>
      </c>
    </row>
    <row r="135" spans="1:8" x14ac:dyDescent="0.2">
      <c r="A135">
        <v>2016</v>
      </c>
      <c r="B135" t="s">
        <v>7</v>
      </c>
      <c r="C135" s="1">
        <v>21747.909800000001</v>
      </c>
      <c r="D135" s="8">
        <v>2174.5</v>
      </c>
      <c r="E135" s="1">
        <v>-82.199999999999989</v>
      </c>
      <c r="F135" s="8">
        <v>-89.6</v>
      </c>
      <c r="G135" s="8">
        <v>7.7000000000000028</v>
      </c>
      <c r="H135" s="1">
        <f t="shared" si="4"/>
        <v>5.411897267062115E-2</v>
      </c>
    </row>
    <row r="136" spans="1:8" x14ac:dyDescent="0.2">
      <c r="A136">
        <v>2017</v>
      </c>
      <c r="B136" t="s">
        <v>7</v>
      </c>
      <c r="C136" s="1">
        <v>23833.614399999999</v>
      </c>
      <c r="D136" s="8">
        <v>2174.1</v>
      </c>
      <c r="E136" s="1">
        <v>-105.5</v>
      </c>
      <c r="F136" s="8">
        <v>-113.3</v>
      </c>
      <c r="G136" s="8">
        <v>-113.7</v>
      </c>
      <c r="H136" s="1">
        <f t="shared" si="4"/>
        <v>9.5903680821777054E-2</v>
      </c>
    </row>
    <row r="137" spans="1:8" x14ac:dyDescent="0.2">
      <c r="A137">
        <v>2018</v>
      </c>
      <c r="B137" t="s">
        <v>7</v>
      </c>
      <c r="C137" s="1">
        <v>25817.6764</v>
      </c>
      <c r="D137" s="8">
        <v>2127.4</v>
      </c>
      <c r="E137" s="1">
        <v>-135</v>
      </c>
      <c r="F137" s="8">
        <v>-143.4</v>
      </c>
      <c r="G137" s="8">
        <v>-190.10000000000002</v>
      </c>
      <c r="H137" s="1">
        <f t="shared" si="4"/>
        <v>8.3246374918275162E-2</v>
      </c>
    </row>
    <row r="138" spans="1:8" x14ac:dyDescent="0.2">
      <c r="A138">
        <v>2019</v>
      </c>
      <c r="B138" t="s">
        <v>7</v>
      </c>
      <c r="C138" s="1">
        <v>27732.290499999999</v>
      </c>
      <c r="D138" s="8">
        <v>2373.4</v>
      </c>
      <c r="E138" s="1">
        <v>41.4</v>
      </c>
      <c r="F138" s="8">
        <v>33.5</v>
      </c>
      <c r="G138" s="8">
        <v>279.5</v>
      </c>
      <c r="H138" s="1">
        <f t="shared" si="4"/>
        <v>7.4159040121829042E-2</v>
      </c>
    </row>
    <row r="139" spans="1:8" x14ac:dyDescent="0.2">
      <c r="A139">
        <v>2020</v>
      </c>
      <c r="B139" t="s">
        <v>7</v>
      </c>
      <c r="C139" s="1">
        <v>26834.520799999998</v>
      </c>
      <c r="D139" s="8">
        <v>5094.3999999999996</v>
      </c>
      <c r="E139" s="1">
        <v>-1492</v>
      </c>
      <c r="F139" s="8">
        <v>-1502</v>
      </c>
      <c r="G139" s="8">
        <v>1219.0100000000002</v>
      </c>
      <c r="H139" s="1">
        <f t="shared" si="4"/>
        <v>-3.237272089011186E-2</v>
      </c>
    </row>
    <row r="140" spans="1:8" x14ac:dyDescent="0.2">
      <c r="A140">
        <v>2021</v>
      </c>
      <c r="B140" t="s">
        <v>7</v>
      </c>
      <c r="C140" s="1">
        <v>30660.089899999999</v>
      </c>
      <c r="D140" s="8">
        <v>5534.1</v>
      </c>
      <c r="E140" s="1">
        <v>-713</v>
      </c>
      <c r="F140" s="8">
        <v>-762.5</v>
      </c>
      <c r="G140" s="8">
        <v>-322.8</v>
      </c>
      <c r="H140" s="1">
        <f t="shared" si="4"/>
        <v>0.14256148371391827</v>
      </c>
    </row>
    <row r="141" spans="1:8" x14ac:dyDescent="0.2">
      <c r="A141">
        <v>2022</v>
      </c>
      <c r="B141" t="s">
        <v>7</v>
      </c>
      <c r="C141" s="1">
        <v>36181.436999999998</v>
      </c>
      <c r="D141" s="9">
        <v>6656.2</v>
      </c>
      <c r="E141" s="1">
        <v>-3.5</v>
      </c>
      <c r="F141" s="9">
        <v>-335.4</v>
      </c>
      <c r="G141" s="9">
        <v>786.69999999999993</v>
      </c>
      <c r="H141" s="1">
        <f t="shared" si="4"/>
        <v>0.18008254763793108</v>
      </c>
    </row>
    <row r="142" spans="1:8" x14ac:dyDescent="0.2">
      <c r="A142">
        <v>1995</v>
      </c>
      <c r="B142" t="s">
        <v>8</v>
      </c>
      <c r="C142" s="1">
        <v>470155.72543121001</v>
      </c>
      <c r="D142" s="8">
        <v>283457</v>
      </c>
      <c r="E142" s="8">
        <v>-8527</v>
      </c>
      <c r="F142" s="8">
        <v>-31267</v>
      </c>
      <c r="G142" s="8">
        <v>2683</v>
      </c>
    </row>
    <row r="143" spans="1:8" x14ac:dyDescent="0.2">
      <c r="A143">
        <v>1996</v>
      </c>
      <c r="B143" t="s">
        <v>8</v>
      </c>
      <c r="C143" s="1">
        <v>506362.58489517</v>
      </c>
      <c r="D143" s="8">
        <v>319976</v>
      </c>
      <c r="E143" s="8">
        <v>-4081</v>
      </c>
      <c r="F143" s="8">
        <v>-28681</v>
      </c>
      <c r="G143" s="8">
        <v>7838</v>
      </c>
      <c r="H143" s="1">
        <f t="shared" ref="H143:H169" si="5">(C143-C142)/C142</f>
        <v>7.7010355304622427E-2</v>
      </c>
    </row>
    <row r="144" spans="1:8" x14ac:dyDescent="0.2">
      <c r="A144">
        <v>1997</v>
      </c>
      <c r="B144" t="s">
        <v>8</v>
      </c>
      <c r="C144" s="1">
        <v>520831.02954458998</v>
      </c>
      <c r="D144" s="8">
        <v>333627</v>
      </c>
      <c r="E144" s="8">
        <v>3515</v>
      </c>
      <c r="F144" s="8">
        <v>-20028</v>
      </c>
      <c r="G144" s="8">
        <v>-6377</v>
      </c>
      <c r="H144" s="1">
        <f t="shared" si="5"/>
        <v>2.8573289340513414E-2</v>
      </c>
    </row>
    <row r="145" spans="1:8" x14ac:dyDescent="0.2">
      <c r="A145">
        <v>1998</v>
      </c>
      <c r="B145" t="s">
        <v>8</v>
      </c>
      <c r="C145" s="1">
        <v>553338.41429127997</v>
      </c>
      <c r="D145" s="8">
        <v>346417</v>
      </c>
      <c r="E145" s="8">
        <v>7995</v>
      </c>
      <c r="F145" s="8">
        <v>-14594</v>
      </c>
      <c r="G145" s="8">
        <v>-1804</v>
      </c>
      <c r="H145" s="1">
        <f t="shared" si="5"/>
        <v>6.2414454789904046E-2</v>
      </c>
    </row>
    <row r="146" spans="1:8" x14ac:dyDescent="0.2">
      <c r="A146">
        <v>1999</v>
      </c>
      <c r="B146" t="s">
        <v>8</v>
      </c>
      <c r="C146" s="1">
        <v>595723</v>
      </c>
      <c r="D146" s="8">
        <v>362223</v>
      </c>
      <c r="E146" s="8">
        <v>12925</v>
      </c>
      <c r="F146" s="8">
        <v>-7382</v>
      </c>
      <c r="G146" s="8">
        <v>8425</v>
      </c>
      <c r="H146" s="1">
        <f t="shared" si="5"/>
        <v>7.6597945514060364E-2</v>
      </c>
    </row>
    <row r="147" spans="1:8" x14ac:dyDescent="0.2">
      <c r="A147">
        <v>2000</v>
      </c>
      <c r="B147" t="s">
        <v>8</v>
      </c>
      <c r="C147" s="1">
        <v>647851</v>
      </c>
      <c r="D147" s="8">
        <v>374557</v>
      </c>
      <c r="E147" s="8">
        <v>12965</v>
      </c>
      <c r="F147" s="8">
        <v>-7520</v>
      </c>
      <c r="G147" s="8">
        <v>4814</v>
      </c>
      <c r="H147" s="1">
        <f t="shared" si="5"/>
        <v>8.750375594026083E-2</v>
      </c>
    </row>
    <row r="148" spans="1:8" x14ac:dyDescent="0.2">
      <c r="A148">
        <v>2001</v>
      </c>
      <c r="B148" t="s">
        <v>8</v>
      </c>
      <c r="C148" s="1">
        <v>700993</v>
      </c>
      <c r="D148" s="8">
        <v>378883</v>
      </c>
      <c r="E148" s="8">
        <v>17626</v>
      </c>
      <c r="F148" s="8">
        <v>-3189</v>
      </c>
      <c r="G148" s="8">
        <v>1137</v>
      </c>
      <c r="H148" s="1">
        <f t="shared" si="5"/>
        <v>8.2028120663547643E-2</v>
      </c>
    </row>
    <row r="149" spans="1:8" x14ac:dyDescent="0.2">
      <c r="A149">
        <v>2002</v>
      </c>
      <c r="B149" t="s">
        <v>8</v>
      </c>
      <c r="C149" s="1">
        <v>749552</v>
      </c>
      <c r="D149" s="8">
        <v>384145</v>
      </c>
      <c r="E149" s="8">
        <v>17338</v>
      </c>
      <c r="F149" s="8">
        <v>-2374</v>
      </c>
      <c r="G149" s="8">
        <v>2888</v>
      </c>
      <c r="H149" s="1">
        <f t="shared" si="5"/>
        <v>6.9271733098618671E-2</v>
      </c>
    </row>
    <row r="150" spans="1:8" x14ac:dyDescent="0.2">
      <c r="A150">
        <v>2003</v>
      </c>
      <c r="B150" t="s">
        <v>8</v>
      </c>
      <c r="C150" s="1">
        <v>802266</v>
      </c>
      <c r="D150" s="8">
        <v>382775</v>
      </c>
      <c r="E150" s="8">
        <v>15450</v>
      </c>
      <c r="F150" s="8">
        <v>-3009</v>
      </c>
      <c r="G150" s="8">
        <v>-4379</v>
      </c>
      <c r="H150" s="1">
        <f t="shared" si="5"/>
        <v>7.0327342199073578E-2</v>
      </c>
    </row>
    <row r="151" spans="1:8" x14ac:dyDescent="0.2">
      <c r="A151">
        <v>2004</v>
      </c>
      <c r="B151" t="s">
        <v>8</v>
      </c>
      <c r="C151" s="1">
        <v>859437</v>
      </c>
      <c r="D151" s="8">
        <v>389888</v>
      </c>
      <c r="E151" s="8">
        <v>16163</v>
      </c>
      <c r="F151" s="8">
        <v>-941</v>
      </c>
      <c r="G151" s="8">
        <v>6172</v>
      </c>
      <c r="H151" s="1">
        <f t="shared" si="5"/>
        <v>7.1261900666362524E-2</v>
      </c>
    </row>
    <row r="152" spans="1:8" x14ac:dyDescent="0.2">
      <c r="A152">
        <v>2005</v>
      </c>
      <c r="B152" t="s">
        <v>8</v>
      </c>
      <c r="C152" s="1">
        <v>927357</v>
      </c>
      <c r="D152" s="8">
        <v>393479</v>
      </c>
      <c r="E152" s="8">
        <v>27622</v>
      </c>
      <c r="F152" s="8">
        <v>11421</v>
      </c>
      <c r="G152" s="8">
        <v>15012</v>
      </c>
      <c r="H152" s="1">
        <f t="shared" si="5"/>
        <v>7.9028480272550522E-2</v>
      </c>
    </row>
    <row r="153" spans="1:8" x14ac:dyDescent="0.2">
      <c r="A153">
        <v>2006</v>
      </c>
      <c r="B153" t="s">
        <v>8</v>
      </c>
      <c r="C153" s="1">
        <v>1003823</v>
      </c>
      <c r="D153" s="8">
        <v>392132</v>
      </c>
      <c r="E153" s="8">
        <v>37490</v>
      </c>
      <c r="F153" s="8">
        <v>21322</v>
      </c>
      <c r="G153" s="8">
        <v>19975</v>
      </c>
      <c r="H153" s="1">
        <f t="shared" si="5"/>
        <v>8.2455839552621049E-2</v>
      </c>
    </row>
    <row r="154" spans="1:8" x14ac:dyDescent="0.2">
      <c r="A154">
        <v>2007</v>
      </c>
      <c r="B154" t="s">
        <v>8</v>
      </c>
      <c r="C154" s="1">
        <v>1075539</v>
      </c>
      <c r="D154" s="8">
        <v>384662</v>
      </c>
      <c r="E154" s="8">
        <v>37296</v>
      </c>
      <c r="F154" s="8">
        <v>20287</v>
      </c>
      <c r="G154" s="8">
        <v>12817</v>
      </c>
      <c r="H154" s="1">
        <f t="shared" si="5"/>
        <v>7.1442873893106648E-2</v>
      </c>
    </row>
    <row r="155" spans="1:8" x14ac:dyDescent="0.2">
      <c r="A155">
        <v>2008</v>
      </c>
      <c r="B155" t="s">
        <v>8</v>
      </c>
      <c r="C155" s="1">
        <v>1109541</v>
      </c>
      <c r="D155" s="8">
        <v>440621</v>
      </c>
      <c r="E155" s="8">
        <v>-33189</v>
      </c>
      <c r="F155" s="8">
        <v>-50731</v>
      </c>
      <c r="G155" s="8">
        <v>5228</v>
      </c>
      <c r="H155" s="1">
        <f t="shared" si="5"/>
        <v>3.1613916371233397E-2</v>
      </c>
    </row>
    <row r="156" spans="1:8" x14ac:dyDescent="0.2">
      <c r="A156">
        <v>2009</v>
      </c>
      <c r="B156" t="s">
        <v>8</v>
      </c>
      <c r="C156" s="1">
        <v>1069323</v>
      </c>
      <c r="D156" s="8">
        <v>569535</v>
      </c>
      <c r="E156" s="8">
        <v>-102221</v>
      </c>
      <c r="F156" s="8">
        <v>-120576</v>
      </c>
      <c r="G156" s="8">
        <v>8338</v>
      </c>
      <c r="H156" s="1">
        <f t="shared" si="5"/>
        <v>-3.6247421230941441E-2</v>
      </c>
    </row>
    <row r="157" spans="1:8" x14ac:dyDescent="0.2">
      <c r="A157">
        <v>2010</v>
      </c>
      <c r="B157" t="s">
        <v>8</v>
      </c>
      <c r="C157" s="1">
        <v>1072709</v>
      </c>
      <c r="D157" s="8">
        <v>649153</v>
      </c>
      <c r="E157" s="8">
        <v>-81882</v>
      </c>
      <c r="F157" s="8">
        <v>-102193</v>
      </c>
      <c r="G157" s="8">
        <v>-22576</v>
      </c>
      <c r="H157" s="1">
        <f t="shared" si="5"/>
        <v>3.1664894517372207E-3</v>
      </c>
    </row>
    <row r="158" spans="1:8" x14ac:dyDescent="0.2">
      <c r="A158">
        <v>2011</v>
      </c>
      <c r="B158" t="s">
        <v>8</v>
      </c>
      <c r="C158" s="1">
        <v>1063763</v>
      </c>
      <c r="D158" s="8">
        <v>743043</v>
      </c>
      <c r="E158" s="8">
        <v>-77169</v>
      </c>
      <c r="F158" s="8">
        <v>-103606</v>
      </c>
      <c r="G158" s="8">
        <v>-9715</v>
      </c>
      <c r="H158" s="1">
        <f t="shared" si="5"/>
        <v>-8.339633581894065E-3</v>
      </c>
    </row>
    <row r="159" spans="1:8" x14ac:dyDescent="0.2">
      <c r="A159">
        <v>2012</v>
      </c>
      <c r="B159" t="s">
        <v>8</v>
      </c>
      <c r="C159" s="1">
        <v>1031099</v>
      </c>
      <c r="D159" s="8">
        <v>927813</v>
      </c>
      <c r="E159" s="8">
        <v>-87847</v>
      </c>
      <c r="F159" s="8">
        <v>-119100</v>
      </c>
      <c r="G159" s="8">
        <v>65670</v>
      </c>
      <c r="H159" s="1">
        <f t="shared" si="5"/>
        <v>-3.0706087728187576E-2</v>
      </c>
    </row>
    <row r="160" spans="1:8" x14ac:dyDescent="0.2">
      <c r="A160">
        <v>2013</v>
      </c>
      <c r="B160" t="s">
        <v>8</v>
      </c>
      <c r="C160" s="1">
        <v>1020348</v>
      </c>
      <c r="D160" s="8">
        <v>1025655</v>
      </c>
      <c r="E160" s="8">
        <v>-40161</v>
      </c>
      <c r="F160" s="8">
        <v>-76838</v>
      </c>
      <c r="G160" s="8">
        <v>21004</v>
      </c>
      <c r="H160" s="1">
        <f t="shared" si="5"/>
        <v>-1.0426738848548976E-2</v>
      </c>
    </row>
    <row r="161" spans="1:8" x14ac:dyDescent="0.2">
      <c r="A161">
        <v>2014</v>
      </c>
      <c r="B161" t="s">
        <v>8</v>
      </c>
      <c r="C161" s="1">
        <v>1032158</v>
      </c>
      <c r="D161" s="8">
        <v>1084846</v>
      </c>
      <c r="E161" s="8">
        <v>-26628</v>
      </c>
      <c r="F161" s="8">
        <v>-63097</v>
      </c>
      <c r="G161" s="8">
        <v>-3906</v>
      </c>
      <c r="H161" s="1">
        <f t="shared" si="5"/>
        <v>1.157448243148416E-2</v>
      </c>
    </row>
    <row r="162" spans="1:8" x14ac:dyDescent="0.2">
      <c r="A162">
        <v>2015</v>
      </c>
      <c r="B162" t="s">
        <v>8</v>
      </c>
      <c r="C162" s="1">
        <v>1077590</v>
      </c>
      <c r="D162" s="8">
        <v>1113661</v>
      </c>
      <c r="E162" s="8">
        <v>-24412</v>
      </c>
      <c r="F162" s="8">
        <v>-57235</v>
      </c>
      <c r="G162" s="8">
        <v>-28420</v>
      </c>
      <c r="H162" s="1">
        <f t="shared" si="5"/>
        <v>4.4016516851102257E-2</v>
      </c>
    </row>
    <row r="163" spans="1:8" x14ac:dyDescent="0.2">
      <c r="A163">
        <v>2016</v>
      </c>
      <c r="B163" t="s">
        <v>8</v>
      </c>
      <c r="C163" s="1">
        <v>1113840</v>
      </c>
      <c r="D163" s="8">
        <v>1145050</v>
      </c>
      <c r="E163" s="8">
        <v>-17164</v>
      </c>
      <c r="F163" s="8">
        <v>-47893</v>
      </c>
      <c r="G163" s="8">
        <v>-16503</v>
      </c>
      <c r="H163" s="1">
        <f t="shared" si="5"/>
        <v>3.3639881587616813E-2</v>
      </c>
    </row>
    <row r="164" spans="1:8" x14ac:dyDescent="0.2">
      <c r="A164">
        <v>2017</v>
      </c>
      <c r="B164" t="s">
        <v>8</v>
      </c>
      <c r="C164" s="1">
        <v>1161867</v>
      </c>
      <c r="D164" s="8">
        <v>1183412</v>
      </c>
      <c r="E164" s="8">
        <v>-6954</v>
      </c>
      <c r="F164" s="8">
        <v>-36228</v>
      </c>
      <c r="G164" s="8">
        <v>2134</v>
      </c>
      <c r="H164" s="1">
        <f t="shared" si="5"/>
        <v>4.31184012066365E-2</v>
      </c>
    </row>
    <row r="165" spans="1:8" x14ac:dyDescent="0.2">
      <c r="A165">
        <v>2018</v>
      </c>
      <c r="B165" t="s">
        <v>8</v>
      </c>
      <c r="C165" s="1">
        <v>1203259</v>
      </c>
      <c r="D165" s="8">
        <v>1208861</v>
      </c>
      <c r="E165" s="8">
        <v>-1915</v>
      </c>
      <c r="F165" s="8">
        <v>-31224</v>
      </c>
      <c r="G165" s="8">
        <v>-5775</v>
      </c>
      <c r="H165" s="1">
        <f t="shared" si="5"/>
        <v>3.5625420121235908E-2</v>
      </c>
    </row>
    <row r="166" spans="1:8" x14ac:dyDescent="0.2">
      <c r="A166">
        <v>2019</v>
      </c>
      <c r="B166" t="s">
        <v>8</v>
      </c>
      <c r="C166" s="1">
        <v>1244375</v>
      </c>
      <c r="D166" s="8">
        <v>1223355</v>
      </c>
      <c r="E166" s="8">
        <v>-9755</v>
      </c>
      <c r="F166" s="8">
        <v>-38116</v>
      </c>
      <c r="G166" s="8">
        <v>-23621</v>
      </c>
      <c r="H166" s="1">
        <f t="shared" si="5"/>
        <v>3.417053186387968E-2</v>
      </c>
    </row>
    <row r="167" spans="1:8" x14ac:dyDescent="0.2">
      <c r="A167">
        <v>2020</v>
      </c>
      <c r="B167" t="s">
        <v>8</v>
      </c>
      <c r="C167" s="1">
        <v>1121948</v>
      </c>
      <c r="D167" s="8">
        <v>1345786</v>
      </c>
      <c r="E167" s="8">
        <v>-88079</v>
      </c>
      <c r="F167" s="8">
        <v>-113199</v>
      </c>
      <c r="G167" s="8">
        <v>9231</v>
      </c>
      <c r="H167" s="1">
        <f t="shared" si="5"/>
        <v>-9.838432948267202E-2</v>
      </c>
    </row>
    <row r="168" spans="1:8" x14ac:dyDescent="0.2">
      <c r="A168">
        <v>2021</v>
      </c>
      <c r="B168" t="s">
        <v>8</v>
      </c>
      <c r="C168" s="1">
        <v>1205063</v>
      </c>
      <c r="D168" s="8">
        <v>1427238</v>
      </c>
      <c r="E168" s="8">
        <v>-56901</v>
      </c>
      <c r="F168" s="8">
        <v>-82946</v>
      </c>
      <c r="G168" s="8">
        <v>-1494</v>
      </c>
      <c r="H168" s="1">
        <f t="shared" si="5"/>
        <v>7.4080973449749898E-2</v>
      </c>
    </row>
    <row r="169" spans="1:8" x14ac:dyDescent="0.2">
      <c r="A169">
        <v>2022</v>
      </c>
      <c r="B169" t="s">
        <v>8</v>
      </c>
      <c r="C169" s="1">
        <v>1328922</v>
      </c>
      <c r="D169" s="9">
        <v>1502543</v>
      </c>
      <c r="E169" s="9">
        <v>-32181</v>
      </c>
      <c r="F169" s="9">
        <v>-63776</v>
      </c>
      <c r="G169" s="9">
        <v>11529</v>
      </c>
      <c r="H169" s="1">
        <f t="shared" si="5"/>
        <v>0.1027821781931733</v>
      </c>
    </row>
    <row r="170" spans="1:8" x14ac:dyDescent="0.2">
      <c r="A170">
        <v>1995</v>
      </c>
      <c r="B170" t="s">
        <v>9</v>
      </c>
      <c r="C170" s="1">
        <v>102643.61067453001</v>
      </c>
      <c r="D170" s="8">
        <v>54352</v>
      </c>
      <c r="E170" s="8">
        <v>-2061</v>
      </c>
      <c r="F170" s="8">
        <v>-5839</v>
      </c>
      <c r="G170" s="8">
        <v>-2437</v>
      </c>
    </row>
    <row r="171" spans="1:8" x14ac:dyDescent="0.2">
      <c r="A171">
        <v>1996</v>
      </c>
      <c r="B171" t="s">
        <v>9</v>
      </c>
      <c r="C171" s="1">
        <v>104142.20273321999</v>
      </c>
      <c r="D171" s="8">
        <v>56458</v>
      </c>
      <c r="E171" s="8">
        <v>829</v>
      </c>
      <c r="F171" s="8">
        <v>-3314</v>
      </c>
      <c r="G171" s="8">
        <v>-1208</v>
      </c>
      <c r="H171" s="1">
        <f t="shared" ref="H171:H197" si="6">(C171-C170)/C170</f>
        <v>1.4599954627880692E-2</v>
      </c>
    </row>
    <row r="172" spans="1:8" x14ac:dyDescent="0.2">
      <c r="A172">
        <v>1997</v>
      </c>
      <c r="B172" t="s">
        <v>9</v>
      </c>
      <c r="C172" s="1">
        <v>112033.42995775001</v>
      </c>
      <c r="D172" s="8">
        <v>57859</v>
      </c>
      <c r="E172" s="8">
        <v>3150</v>
      </c>
      <c r="F172" s="8">
        <v>-1346</v>
      </c>
      <c r="G172" s="8">
        <v>54</v>
      </c>
      <c r="H172" s="1">
        <f t="shared" si="6"/>
        <v>7.5773577065052944E-2</v>
      </c>
    </row>
    <row r="173" spans="1:8" x14ac:dyDescent="0.2">
      <c r="A173">
        <v>1998</v>
      </c>
      <c r="B173" t="s">
        <v>9</v>
      </c>
      <c r="C173" s="1">
        <v>119733.3534224</v>
      </c>
      <c r="D173" s="8">
        <v>56416</v>
      </c>
      <c r="E173" s="8">
        <v>6085</v>
      </c>
      <c r="F173" s="8">
        <v>1974</v>
      </c>
      <c r="G173" s="8">
        <v>531</v>
      </c>
      <c r="H173" s="1">
        <f t="shared" si="6"/>
        <v>6.8728802354384652E-2</v>
      </c>
    </row>
    <row r="174" spans="1:8" x14ac:dyDescent="0.2">
      <c r="A174">
        <v>1999</v>
      </c>
      <c r="B174" t="s">
        <v>9</v>
      </c>
      <c r="C174" s="1">
        <v>126916</v>
      </c>
      <c r="D174" s="8">
        <v>55912</v>
      </c>
      <c r="E174" s="8">
        <v>5796</v>
      </c>
      <c r="F174" s="8">
        <v>2116</v>
      </c>
      <c r="G174" s="8">
        <v>1614</v>
      </c>
      <c r="H174" s="1">
        <f t="shared" si="6"/>
        <v>5.9988686295795755E-2</v>
      </c>
    </row>
    <row r="175" spans="1:8" x14ac:dyDescent="0.2">
      <c r="A175">
        <v>2000</v>
      </c>
      <c r="B175" t="s">
        <v>9</v>
      </c>
      <c r="C175" s="1">
        <v>136442</v>
      </c>
      <c r="D175" s="8">
        <v>61564</v>
      </c>
      <c r="E175" s="8">
        <v>13050</v>
      </c>
      <c r="F175" s="8">
        <v>9351</v>
      </c>
      <c r="G175" s="8">
        <v>15002</v>
      </c>
      <c r="H175" s="1">
        <f t="shared" si="6"/>
        <v>7.505751835859939E-2</v>
      </c>
    </row>
    <row r="176" spans="1:8" x14ac:dyDescent="0.2">
      <c r="A176">
        <v>2001</v>
      </c>
      <c r="B176" t="s">
        <v>9</v>
      </c>
      <c r="C176" s="1">
        <v>144628</v>
      </c>
      <c r="D176" s="8">
        <v>62824</v>
      </c>
      <c r="E176" s="8">
        <v>10890</v>
      </c>
      <c r="F176" s="8">
        <v>7197</v>
      </c>
      <c r="G176" s="8">
        <v>8458</v>
      </c>
      <c r="H176" s="1">
        <f t="shared" si="6"/>
        <v>5.9996188856803627E-2</v>
      </c>
    </row>
    <row r="177" spans="1:8" x14ac:dyDescent="0.2">
      <c r="A177">
        <v>2002</v>
      </c>
      <c r="B177" t="s">
        <v>9</v>
      </c>
      <c r="C177" s="1">
        <v>148486</v>
      </c>
      <c r="D177" s="8">
        <v>63298</v>
      </c>
      <c r="E177" s="8">
        <v>9037</v>
      </c>
      <c r="F177" s="8">
        <v>6024</v>
      </c>
      <c r="G177" s="8">
        <v>6498</v>
      </c>
      <c r="H177" s="1">
        <f t="shared" si="6"/>
        <v>2.6675332577370911E-2</v>
      </c>
    </row>
    <row r="178" spans="1:8" x14ac:dyDescent="0.2">
      <c r="A178">
        <v>2003</v>
      </c>
      <c r="B178" t="s">
        <v>9</v>
      </c>
      <c r="C178" s="1">
        <v>151749</v>
      </c>
      <c r="D178" s="8">
        <v>68508</v>
      </c>
      <c r="E178" s="8">
        <v>6433</v>
      </c>
      <c r="F178" s="8">
        <v>3678</v>
      </c>
      <c r="G178" s="8">
        <v>8887</v>
      </c>
      <c r="H178" s="1">
        <f t="shared" si="6"/>
        <v>2.1975135703029242E-2</v>
      </c>
    </row>
    <row r="179" spans="1:8" x14ac:dyDescent="0.2">
      <c r="A179">
        <v>2004</v>
      </c>
      <c r="B179" t="s">
        <v>9</v>
      </c>
      <c r="C179" s="1">
        <v>158758</v>
      </c>
      <c r="D179" s="8">
        <v>71335</v>
      </c>
      <c r="E179" s="8">
        <v>6194</v>
      </c>
      <c r="F179" s="8">
        <v>3508</v>
      </c>
      <c r="G179" s="8">
        <v>6335</v>
      </c>
      <c r="H179" s="1">
        <f t="shared" si="6"/>
        <v>4.6188113265985278E-2</v>
      </c>
    </row>
    <row r="180" spans="1:8" x14ac:dyDescent="0.2">
      <c r="A180">
        <v>2005</v>
      </c>
      <c r="B180" t="s">
        <v>9</v>
      </c>
      <c r="C180" s="1">
        <v>164687</v>
      </c>
      <c r="D180" s="8">
        <v>69397</v>
      </c>
      <c r="E180" s="8">
        <v>7020</v>
      </c>
      <c r="F180" s="8">
        <v>4367</v>
      </c>
      <c r="G180" s="8">
        <v>2429</v>
      </c>
      <c r="H180" s="1">
        <f t="shared" si="6"/>
        <v>3.7346149485380266E-2</v>
      </c>
    </row>
    <row r="181" spans="1:8" x14ac:dyDescent="0.2">
      <c r="A181">
        <v>2006</v>
      </c>
      <c r="B181" t="s">
        <v>9</v>
      </c>
      <c r="C181" s="1">
        <v>172897</v>
      </c>
      <c r="D181" s="8">
        <v>69532</v>
      </c>
      <c r="E181" s="8">
        <v>9447</v>
      </c>
      <c r="F181" s="8">
        <v>6866</v>
      </c>
      <c r="G181" s="8">
        <v>7001</v>
      </c>
      <c r="H181" s="1">
        <f t="shared" si="6"/>
        <v>4.9852143763624332E-2</v>
      </c>
    </row>
    <row r="182" spans="1:8" x14ac:dyDescent="0.2">
      <c r="A182">
        <v>2007</v>
      </c>
      <c r="B182" t="s">
        <v>9</v>
      </c>
      <c r="C182" s="1">
        <v>187072</v>
      </c>
      <c r="D182" s="8">
        <v>67340</v>
      </c>
      <c r="E182" s="8">
        <v>12206</v>
      </c>
      <c r="F182" s="8">
        <v>9556</v>
      </c>
      <c r="G182" s="8">
        <v>7364</v>
      </c>
      <c r="H182" s="1">
        <f t="shared" si="6"/>
        <v>8.1985228199448229E-2</v>
      </c>
    </row>
    <row r="183" spans="1:8" x14ac:dyDescent="0.2">
      <c r="A183">
        <v>2008</v>
      </c>
      <c r="B183" t="s">
        <v>9</v>
      </c>
      <c r="C183" s="1">
        <v>194265</v>
      </c>
      <c r="D183" s="8">
        <v>67435</v>
      </c>
      <c r="E183" s="8">
        <v>10827</v>
      </c>
      <c r="F183" s="8">
        <v>8114</v>
      </c>
      <c r="G183" s="8">
        <v>8209</v>
      </c>
      <c r="H183" s="1">
        <f t="shared" si="6"/>
        <v>3.8450436195689358E-2</v>
      </c>
    </row>
    <row r="184" spans="1:8" x14ac:dyDescent="0.2">
      <c r="A184">
        <v>2009</v>
      </c>
      <c r="B184" t="s">
        <v>9</v>
      </c>
      <c r="C184" s="1">
        <v>181747</v>
      </c>
      <c r="D184" s="8">
        <v>80200</v>
      </c>
      <c r="E184" s="8">
        <v>-2101</v>
      </c>
      <c r="F184" s="8">
        <v>-4515</v>
      </c>
      <c r="G184" s="8">
        <v>8250</v>
      </c>
      <c r="H184" s="1">
        <f t="shared" si="6"/>
        <v>-6.4437752554500294E-2</v>
      </c>
    </row>
    <row r="185" spans="1:8" x14ac:dyDescent="0.2">
      <c r="A185">
        <v>2010</v>
      </c>
      <c r="B185" t="s">
        <v>9</v>
      </c>
      <c r="C185" s="1">
        <v>188143</v>
      </c>
      <c r="D185" s="8">
        <v>94286</v>
      </c>
      <c r="E185" s="8">
        <v>-2270</v>
      </c>
      <c r="F185" s="8">
        <v>-4767</v>
      </c>
      <c r="G185" s="8">
        <v>9319</v>
      </c>
      <c r="H185" s="1">
        <f t="shared" si="6"/>
        <v>3.5191777580922928E-2</v>
      </c>
    </row>
    <row r="186" spans="1:8" x14ac:dyDescent="0.2">
      <c r="A186">
        <v>2011</v>
      </c>
      <c r="B186" t="s">
        <v>9</v>
      </c>
      <c r="C186" s="1">
        <v>197998</v>
      </c>
      <c r="D186" s="8">
        <v>102829</v>
      </c>
      <c r="E186" s="8">
        <v>732</v>
      </c>
      <c r="F186" s="8">
        <v>-2018</v>
      </c>
      <c r="G186" s="8">
        <v>6525</v>
      </c>
      <c r="H186" s="1">
        <f t="shared" si="6"/>
        <v>5.2380370250288341E-2</v>
      </c>
    </row>
    <row r="187" spans="1:8" x14ac:dyDescent="0.2">
      <c r="A187">
        <v>2012</v>
      </c>
      <c r="B187" t="s">
        <v>9</v>
      </c>
      <c r="C187" s="1">
        <v>201037</v>
      </c>
      <c r="D187" s="8">
        <v>115931</v>
      </c>
      <c r="E187" s="8">
        <v>-1468</v>
      </c>
      <c r="F187" s="8">
        <v>-4334</v>
      </c>
      <c r="G187" s="8">
        <v>8768</v>
      </c>
      <c r="H187" s="1">
        <f t="shared" si="6"/>
        <v>1.5348639885251366E-2</v>
      </c>
    </row>
    <row r="188" spans="1:8" x14ac:dyDescent="0.2">
      <c r="A188">
        <v>2013</v>
      </c>
      <c r="B188" t="s">
        <v>9</v>
      </c>
      <c r="C188" s="1">
        <v>204321</v>
      </c>
      <c r="D188" s="8">
        <v>123726</v>
      </c>
      <c r="E188" s="8">
        <v>-2556</v>
      </c>
      <c r="F188" s="8">
        <v>-5159</v>
      </c>
      <c r="G188" s="8">
        <v>2636</v>
      </c>
      <c r="H188" s="1">
        <f t="shared" si="6"/>
        <v>1.6335301461919947E-2</v>
      </c>
    </row>
    <row r="189" spans="1:8" x14ac:dyDescent="0.2">
      <c r="A189">
        <v>2014</v>
      </c>
      <c r="B189" t="s">
        <v>9</v>
      </c>
      <c r="C189" s="1">
        <v>206897</v>
      </c>
      <c r="D189" s="8">
        <v>133359</v>
      </c>
      <c r="E189" s="8">
        <v>-3634</v>
      </c>
      <c r="F189" s="8">
        <v>-6181</v>
      </c>
      <c r="G189" s="8">
        <v>3452</v>
      </c>
      <c r="H189" s="1">
        <f t="shared" si="6"/>
        <v>1.2607612531262082E-2</v>
      </c>
    </row>
    <row r="190" spans="1:8" x14ac:dyDescent="0.2">
      <c r="A190">
        <v>2015</v>
      </c>
      <c r="B190" t="s">
        <v>9</v>
      </c>
      <c r="C190" s="1">
        <v>211385</v>
      </c>
      <c r="D190" s="8">
        <v>144443</v>
      </c>
      <c r="E190" s="8">
        <v>-2679</v>
      </c>
      <c r="F190" s="8">
        <v>-5127</v>
      </c>
      <c r="G190" s="8">
        <v>5957</v>
      </c>
      <c r="H190" s="1">
        <f t="shared" si="6"/>
        <v>2.16919530007685E-2</v>
      </c>
    </row>
    <row r="191" spans="1:8" x14ac:dyDescent="0.2">
      <c r="A191">
        <v>2016</v>
      </c>
      <c r="B191" t="s">
        <v>9</v>
      </c>
      <c r="C191" s="1">
        <v>217518</v>
      </c>
      <c r="D191" s="8">
        <v>147963</v>
      </c>
      <c r="E191" s="8">
        <v>-1323</v>
      </c>
      <c r="F191" s="8">
        <v>-3694</v>
      </c>
      <c r="G191" s="8">
        <v>-174</v>
      </c>
      <c r="H191" s="1">
        <f t="shared" si="6"/>
        <v>2.9013411547650022E-2</v>
      </c>
    </row>
    <row r="192" spans="1:8" x14ac:dyDescent="0.2">
      <c r="A192">
        <v>2017</v>
      </c>
      <c r="B192" t="s">
        <v>9</v>
      </c>
      <c r="C192" s="1">
        <v>226301</v>
      </c>
      <c r="D192" s="8">
        <v>149457</v>
      </c>
      <c r="E192" s="8">
        <v>785</v>
      </c>
      <c r="F192" s="8">
        <v>-1480</v>
      </c>
      <c r="G192" s="8">
        <v>14</v>
      </c>
      <c r="H192" s="1">
        <f t="shared" si="6"/>
        <v>4.0378267545674383E-2</v>
      </c>
    </row>
    <row r="193" spans="1:8" x14ac:dyDescent="0.2">
      <c r="A193">
        <v>2018</v>
      </c>
      <c r="B193" t="s">
        <v>9</v>
      </c>
      <c r="C193" s="1">
        <v>233468</v>
      </c>
      <c r="D193" s="8">
        <v>151384</v>
      </c>
      <c r="E193" s="8">
        <v>215</v>
      </c>
      <c r="F193" s="8">
        <v>-1995</v>
      </c>
      <c r="G193" s="8">
        <v>-68</v>
      </c>
      <c r="H193" s="1">
        <f t="shared" si="6"/>
        <v>3.1670209146225599E-2</v>
      </c>
    </row>
    <row r="194" spans="1:8" x14ac:dyDescent="0.2">
      <c r="A194">
        <v>2019</v>
      </c>
      <c r="B194" t="s">
        <v>9</v>
      </c>
      <c r="C194" s="1">
        <v>239852</v>
      </c>
      <c r="D194" s="8">
        <v>155613</v>
      </c>
      <c r="E194" s="8">
        <v>-202</v>
      </c>
      <c r="F194" s="8">
        <v>-2275</v>
      </c>
      <c r="G194" s="8">
        <v>1954</v>
      </c>
      <c r="H194" s="1">
        <f t="shared" si="6"/>
        <v>2.7344218479620333E-2</v>
      </c>
    </row>
    <row r="195" spans="1:8" x14ac:dyDescent="0.2">
      <c r="A195">
        <v>2020</v>
      </c>
      <c r="B195" t="s">
        <v>9</v>
      </c>
      <c r="C195" s="1">
        <v>237995</v>
      </c>
      <c r="D195" s="8">
        <v>177906</v>
      </c>
      <c r="E195" s="8">
        <v>-11594</v>
      </c>
      <c r="F195" s="8">
        <v>-13284</v>
      </c>
      <c r="G195" s="8">
        <v>9009</v>
      </c>
      <c r="H195" s="1">
        <f t="shared" si="6"/>
        <v>-7.7422744025482382E-3</v>
      </c>
    </row>
    <row r="196" spans="1:8" x14ac:dyDescent="0.2">
      <c r="A196">
        <v>2021</v>
      </c>
      <c r="B196" t="s">
        <v>9</v>
      </c>
      <c r="C196" s="1">
        <v>252934</v>
      </c>
      <c r="D196" s="8">
        <v>181948</v>
      </c>
      <c r="E196" s="8">
        <v>-5631</v>
      </c>
      <c r="F196" s="8">
        <v>-6935</v>
      </c>
      <c r="G196" s="8">
        <v>-2893</v>
      </c>
      <c r="H196" s="1">
        <f t="shared" si="6"/>
        <v>6.2770226265257675E-2</v>
      </c>
    </row>
    <row r="197" spans="1:8" x14ac:dyDescent="0.2">
      <c r="A197">
        <v>2022</v>
      </c>
      <c r="B197" t="s">
        <v>9</v>
      </c>
      <c r="C197" s="1">
        <v>266679</v>
      </c>
      <c r="D197" s="9">
        <v>194758</v>
      </c>
      <c r="E197" s="9">
        <v>-825</v>
      </c>
      <c r="F197" s="9">
        <v>-2287</v>
      </c>
      <c r="G197" s="9">
        <v>10523</v>
      </c>
      <c r="H197" s="1">
        <f t="shared" si="6"/>
        <v>5.4342239477492151E-2</v>
      </c>
    </row>
    <row r="198" spans="1:8" x14ac:dyDescent="0.2">
      <c r="A198">
        <v>1995</v>
      </c>
      <c r="B198" t="s">
        <v>10</v>
      </c>
      <c r="C198" s="1">
        <v>1224717.1924288</v>
      </c>
      <c r="D198" s="8">
        <v>683523</v>
      </c>
      <c r="E198" s="8">
        <v>-20213</v>
      </c>
      <c r="F198" s="8">
        <v>-62236</v>
      </c>
      <c r="G198" s="8">
        <v>32867</v>
      </c>
    </row>
    <row r="199" spans="1:8" x14ac:dyDescent="0.2">
      <c r="A199">
        <v>1996</v>
      </c>
      <c r="B199" t="s">
        <v>10</v>
      </c>
      <c r="C199" s="1">
        <v>1265105.3517986001</v>
      </c>
      <c r="D199" s="8">
        <v>751340</v>
      </c>
      <c r="E199" s="8">
        <v>-4280</v>
      </c>
      <c r="F199" s="8">
        <v>-48912</v>
      </c>
      <c r="G199" s="8">
        <v>19229</v>
      </c>
      <c r="H199" s="1">
        <f t="shared" ref="H199:H225" si="7">(C199-C198)/C198</f>
        <v>3.2977539320489295E-2</v>
      </c>
    </row>
    <row r="200" spans="1:8" x14ac:dyDescent="0.2">
      <c r="A200">
        <v>1997</v>
      </c>
      <c r="B200" t="s">
        <v>10</v>
      </c>
      <c r="C200" s="1">
        <v>1282409.4887293</v>
      </c>
      <c r="D200" s="8">
        <v>794088</v>
      </c>
      <c r="E200" s="8">
        <v>-1663</v>
      </c>
      <c r="F200" s="8">
        <v>-47223</v>
      </c>
      <c r="G200" s="8">
        <v>-4168</v>
      </c>
      <c r="H200" s="1">
        <f t="shared" si="7"/>
        <v>1.3678020495367154E-2</v>
      </c>
    </row>
    <row r="201" spans="1:8" x14ac:dyDescent="0.2">
      <c r="A201">
        <v>1998</v>
      </c>
      <c r="B201" t="s">
        <v>10</v>
      </c>
      <c r="C201" s="1">
        <v>1343327.3180364</v>
      </c>
      <c r="D201" s="8">
        <v>829352</v>
      </c>
      <c r="E201" s="8">
        <v>13302</v>
      </c>
      <c r="F201" s="8">
        <v>-32154</v>
      </c>
      <c r="G201" s="8">
        <v>3111</v>
      </c>
      <c r="H201" s="1">
        <f t="shared" si="7"/>
        <v>4.7502634566016534E-2</v>
      </c>
    </row>
    <row r="202" spans="1:8" x14ac:dyDescent="0.2">
      <c r="A202">
        <v>1999</v>
      </c>
      <c r="B202" t="s">
        <v>10</v>
      </c>
      <c r="C202" s="1">
        <v>1400999</v>
      </c>
      <c r="D202" s="8">
        <v>847555</v>
      </c>
      <c r="E202" s="8">
        <v>20177</v>
      </c>
      <c r="F202" s="8">
        <v>-22457</v>
      </c>
      <c r="G202" s="8">
        <v>-4255</v>
      </c>
      <c r="H202" s="1">
        <f t="shared" si="7"/>
        <v>4.2931965418451547E-2</v>
      </c>
    </row>
    <row r="203" spans="1:8" x14ac:dyDescent="0.2">
      <c r="A203">
        <v>2000</v>
      </c>
      <c r="B203" t="s">
        <v>10</v>
      </c>
      <c r="C203" s="1">
        <v>1478585</v>
      </c>
      <c r="D203" s="8">
        <v>870626</v>
      </c>
      <c r="E203" s="8">
        <v>23768</v>
      </c>
      <c r="F203" s="8">
        <v>-19494</v>
      </c>
      <c r="G203" s="8">
        <v>3577</v>
      </c>
      <c r="H203" s="1">
        <f t="shared" si="7"/>
        <v>5.5379054517526421E-2</v>
      </c>
    </row>
    <row r="204" spans="1:8" x14ac:dyDescent="0.2">
      <c r="A204">
        <v>2001</v>
      </c>
      <c r="B204" t="s">
        <v>10</v>
      </c>
      <c r="C204" s="1">
        <v>1538200</v>
      </c>
      <c r="D204" s="8">
        <v>897446</v>
      </c>
      <c r="E204" s="8">
        <v>25136</v>
      </c>
      <c r="F204" s="8">
        <v>-21216</v>
      </c>
      <c r="G204" s="8">
        <v>5604</v>
      </c>
      <c r="H204" s="1">
        <f t="shared" si="7"/>
        <v>4.0318953594145751E-2</v>
      </c>
    </row>
    <row r="205" spans="1:8" x14ac:dyDescent="0.2">
      <c r="A205">
        <v>2002</v>
      </c>
      <c r="B205" t="s">
        <v>10</v>
      </c>
      <c r="C205" s="1">
        <v>1587829</v>
      </c>
      <c r="D205" s="8">
        <v>956794</v>
      </c>
      <c r="E205" s="8">
        <v>-2791</v>
      </c>
      <c r="F205" s="8">
        <v>-50180</v>
      </c>
      <c r="G205" s="8">
        <v>9168</v>
      </c>
      <c r="H205" s="1">
        <f t="shared" si="7"/>
        <v>3.2264334936939282E-2</v>
      </c>
    </row>
    <row r="206" spans="1:8" x14ac:dyDescent="0.2">
      <c r="A206">
        <v>2003</v>
      </c>
      <c r="B206" t="s">
        <v>10</v>
      </c>
      <c r="C206" s="1">
        <v>1630666</v>
      </c>
      <c r="D206" s="8">
        <v>1050356</v>
      </c>
      <c r="E206" s="8">
        <v>-19147</v>
      </c>
      <c r="F206" s="8">
        <v>-65480</v>
      </c>
      <c r="G206" s="8">
        <v>28081</v>
      </c>
      <c r="H206" s="1">
        <f t="shared" si="7"/>
        <v>2.6978345905006144E-2</v>
      </c>
    </row>
    <row r="207" spans="1:8" x14ac:dyDescent="0.2">
      <c r="A207">
        <v>2004</v>
      </c>
      <c r="B207" t="s">
        <v>10</v>
      </c>
      <c r="C207" s="1">
        <v>1704019</v>
      </c>
      <c r="D207" s="8">
        <v>1123615</v>
      </c>
      <c r="E207" s="8">
        <v>-13892</v>
      </c>
      <c r="F207" s="8">
        <v>-61184</v>
      </c>
      <c r="G207" s="8">
        <v>12075</v>
      </c>
      <c r="H207" s="1">
        <f t="shared" si="7"/>
        <v>4.4983460745486814E-2</v>
      </c>
    </row>
    <row r="208" spans="1:8" x14ac:dyDescent="0.2">
      <c r="A208">
        <v>2005</v>
      </c>
      <c r="B208" t="s">
        <v>10</v>
      </c>
      <c r="C208" s="1">
        <v>1765905</v>
      </c>
      <c r="D208" s="8">
        <v>1189919</v>
      </c>
      <c r="E208" s="8">
        <v>-11544</v>
      </c>
      <c r="F208" s="8">
        <v>-59256</v>
      </c>
      <c r="G208" s="8">
        <v>7048</v>
      </c>
      <c r="H208" s="1">
        <f t="shared" si="7"/>
        <v>3.631767016682326E-2</v>
      </c>
    </row>
    <row r="209" spans="1:8" x14ac:dyDescent="0.2">
      <c r="A209">
        <v>2006</v>
      </c>
      <c r="B209" t="s">
        <v>10</v>
      </c>
      <c r="C209" s="1">
        <v>1848151</v>
      </c>
      <c r="D209" s="8">
        <v>1194106</v>
      </c>
      <c r="E209" s="8">
        <v>2924</v>
      </c>
      <c r="F209" s="8">
        <v>-45163</v>
      </c>
      <c r="G209" s="8">
        <v>-40977</v>
      </c>
      <c r="H209" s="1">
        <f t="shared" si="7"/>
        <v>4.6574419348719212E-2</v>
      </c>
    </row>
    <row r="210" spans="1:8" x14ac:dyDescent="0.2">
      <c r="A210">
        <v>2007</v>
      </c>
      <c r="B210" t="s">
        <v>10</v>
      </c>
      <c r="C210" s="1">
        <v>1941360</v>
      </c>
      <c r="D210" s="8">
        <v>1252867</v>
      </c>
      <c r="E210" s="8">
        <v>1050</v>
      </c>
      <c r="F210" s="8">
        <v>-51180</v>
      </c>
      <c r="G210" s="8">
        <v>7581</v>
      </c>
      <c r="H210" s="1">
        <f t="shared" si="7"/>
        <v>5.0433649631442451E-2</v>
      </c>
    </row>
    <row r="211" spans="1:8" x14ac:dyDescent="0.2">
      <c r="A211">
        <v>2008</v>
      </c>
      <c r="B211" t="s">
        <v>10</v>
      </c>
      <c r="C211" s="1">
        <v>1992380</v>
      </c>
      <c r="D211" s="8">
        <v>1370325</v>
      </c>
      <c r="E211" s="8">
        <v>-7694</v>
      </c>
      <c r="F211" s="8">
        <v>-65026</v>
      </c>
      <c r="G211" s="8">
        <v>52432</v>
      </c>
      <c r="H211" s="1">
        <f t="shared" si="7"/>
        <v>2.6280545596901142E-2</v>
      </c>
    </row>
    <row r="212" spans="1:8" x14ac:dyDescent="0.2">
      <c r="A212">
        <v>2009</v>
      </c>
      <c r="B212" t="s">
        <v>10</v>
      </c>
      <c r="C212" s="1">
        <v>1936422</v>
      </c>
      <c r="D212" s="8">
        <v>1607982</v>
      </c>
      <c r="E212" s="8">
        <v>-89684</v>
      </c>
      <c r="F212" s="8">
        <v>-138934</v>
      </c>
      <c r="G212" s="8">
        <v>98723</v>
      </c>
      <c r="H212" s="1">
        <f t="shared" si="7"/>
        <v>-2.8086007689296217E-2</v>
      </c>
    </row>
    <row r="213" spans="1:8" x14ac:dyDescent="0.2">
      <c r="A213">
        <v>2010</v>
      </c>
      <c r="B213" t="s">
        <v>10</v>
      </c>
      <c r="C213" s="1">
        <v>1995289</v>
      </c>
      <c r="D213" s="8">
        <v>1701120</v>
      </c>
      <c r="E213" s="8">
        <v>-86983</v>
      </c>
      <c r="F213" s="8">
        <v>-137410</v>
      </c>
      <c r="G213" s="8">
        <v>-44271</v>
      </c>
      <c r="H213" s="1">
        <f t="shared" si="7"/>
        <v>3.039988184393691E-2</v>
      </c>
    </row>
    <row r="214" spans="1:8" x14ac:dyDescent="0.2">
      <c r="A214">
        <v>2011</v>
      </c>
      <c r="B214" t="s">
        <v>10</v>
      </c>
      <c r="C214" s="1">
        <v>2058369</v>
      </c>
      <c r="D214" s="8">
        <v>1807955</v>
      </c>
      <c r="E214" s="8">
        <v>-50400</v>
      </c>
      <c r="F214" s="8">
        <v>-106104</v>
      </c>
      <c r="G214" s="8">
        <v>730</v>
      </c>
      <c r="H214" s="1">
        <f t="shared" si="7"/>
        <v>3.1614467879089198E-2</v>
      </c>
    </row>
    <row r="215" spans="1:8" x14ac:dyDescent="0.2">
      <c r="A215">
        <v>2012</v>
      </c>
      <c r="B215" t="s">
        <v>10</v>
      </c>
      <c r="C215" s="1">
        <v>2088804</v>
      </c>
      <c r="D215" s="8">
        <v>1892538</v>
      </c>
      <c r="E215" s="8">
        <v>-49359</v>
      </c>
      <c r="F215" s="8">
        <v>-104043</v>
      </c>
      <c r="G215" s="8">
        <v>-19459</v>
      </c>
      <c r="H215" s="1">
        <f t="shared" si="7"/>
        <v>1.4785978607334254E-2</v>
      </c>
    </row>
    <row r="216" spans="1:8" x14ac:dyDescent="0.2">
      <c r="A216">
        <v>2013</v>
      </c>
      <c r="B216" t="s">
        <v>10</v>
      </c>
      <c r="C216" s="1">
        <v>2117189</v>
      </c>
      <c r="D216" s="8">
        <v>1977732</v>
      </c>
      <c r="E216" s="8">
        <v>-37594</v>
      </c>
      <c r="F216" s="8">
        <v>-86468</v>
      </c>
      <c r="G216" s="8">
        <v>-1275</v>
      </c>
      <c r="H216" s="1">
        <f t="shared" si="7"/>
        <v>1.358911606833384E-2</v>
      </c>
    </row>
    <row r="217" spans="1:8" x14ac:dyDescent="0.2">
      <c r="A217">
        <v>2014</v>
      </c>
      <c r="B217" t="s">
        <v>10</v>
      </c>
      <c r="C217" s="1">
        <v>2149765</v>
      </c>
      <c r="D217" s="8">
        <v>2039881</v>
      </c>
      <c r="E217" s="8">
        <v>-37499</v>
      </c>
      <c r="F217" s="8">
        <v>-83941</v>
      </c>
      <c r="G217" s="8">
        <v>-21791</v>
      </c>
      <c r="H217" s="1">
        <f t="shared" si="7"/>
        <v>1.538643928340833E-2</v>
      </c>
    </row>
    <row r="218" spans="1:8" x14ac:dyDescent="0.2">
      <c r="A218">
        <v>2015</v>
      </c>
      <c r="B218" t="s">
        <v>10</v>
      </c>
      <c r="C218" s="1">
        <v>2198432</v>
      </c>
      <c r="D218" s="8">
        <v>2101253</v>
      </c>
      <c r="E218" s="8">
        <v>-35888</v>
      </c>
      <c r="F218" s="8">
        <v>-79697</v>
      </c>
      <c r="G218" s="8">
        <v>-18325</v>
      </c>
      <c r="H218" s="1">
        <f t="shared" si="7"/>
        <v>2.263828837105451E-2</v>
      </c>
    </row>
    <row r="219" spans="1:8" x14ac:dyDescent="0.2">
      <c r="A219">
        <v>2016</v>
      </c>
      <c r="B219" t="s">
        <v>10</v>
      </c>
      <c r="C219" s="1">
        <v>2234129</v>
      </c>
      <c r="D219" s="8">
        <v>2188479</v>
      </c>
      <c r="E219" s="8">
        <v>-40173</v>
      </c>
      <c r="F219" s="8">
        <v>-81261</v>
      </c>
      <c r="G219" s="8">
        <v>5965</v>
      </c>
      <c r="H219" s="1">
        <f t="shared" si="7"/>
        <v>1.623748198716176E-2</v>
      </c>
    </row>
    <row r="220" spans="1:8" x14ac:dyDescent="0.2">
      <c r="A220">
        <v>2017</v>
      </c>
      <c r="B220" t="s">
        <v>10</v>
      </c>
      <c r="C220" s="1">
        <v>2297242</v>
      </c>
      <c r="D220" s="8">
        <v>2254330</v>
      </c>
      <c r="E220" s="8">
        <v>-28225</v>
      </c>
      <c r="F220" s="8">
        <v>-67962</v>
      </c>
      <c r="G220" s="8">
        <v>-2111</v>
      </c>
      <c r="H220" s="1">
        <f t="shared" si="7"/>
        <v>2.8249487831723236E-2</v>
      </c>
    </row>
    <row r="221" spans="1:8" x14ac:dyDescent="0.2">
      <c r="A221">
        <v>2018</v>
      </c>
      <c r="B221" t="s">
        <v>10</v>
      </c>
      <c r="C221" s="1">
        <v>2363306</v>
      </c>
      <c r="D221" s="8">
        <v>2310876</v>
      </c>
      <c r="E221" s="8">
        <v>-13755</v>
      </c>
      <c r="F221" s="8">
        <v>-54095</v>
      </c>
      <c r="G221" s="8">
        <v>2451</v>
      </c>
      <c r="H221" s="1">
        <f t="shared" si="7"/>
        <v>2.8757962809316563E-2</v>
      </c>
    </row>
    <row r="222" spans="1:8" x14ac:dyDescent="0.2">
      <c r="A222">
        <v>2019</v>
      </c>
      <c r="B222" t="s">
        <v>10</v>
      </c>
      <c r="C222" s="1">
        <v>2437635</v>
      </c>
      <c r="D222" s="8">
        <v>2374939</v>
      </c>
      <c r="E222" s="8">
        <v>-39408</v>
      </c>
      <c r="F222" s="8">
        <v>-74705</v>
      </c>
      <c r="G222" s="8">
        <v>-10642</v>
      </c>
      <c r="H222" s="1">
        <f t="shared" si="7"/>
        <v>3.1451280536671934E-2</v>
      </c>
    </row>
    <row r="223" spans="1:8" x14ac:dyDescent="0.2">
      <c r="A223">
        <v>2020</v>
      </c>
      <c r="B223" t="s">
        <v>10</v>
      </c>
      <c r="C223" s="1">
        <v>2310469</v>
      </c>
      <c r="D223" s="8">
        <v>2657350</v>
      </c>
      <c r="E223" s="8">
        <v>-179101</v>
      </c>
      <c r="F223" s="8">
        <v>-208236</v>
      </c>
      <c r="G223" s="8">
        <v>74174</v>
      </c>
      <c r="H223" s="1">
        <f t="shared" si="7"/>
        <v>-5.2167777374381316E-2</v>
      </c>
    </row>
    <row r="224" spans="1:8" x14ac:dyDescent="0.2">
      <c r="A224">
        <v>2021</v>
      </c>
      <c r="B224" t="s">
        <v>10</v>
      </c>
      <c r="C224" s="1">
        <v>2500870</v>
      </c>
      <c r="D224" s="8">
        <v>2823689</v>
      </c>
      <c r="E224" s="8">
        <v>-127410</v>
      </c>
      <c r="F224" s="8">
        <v>-161988</v>
      </c>
      <c r="G224" s="8">
        <v>4352</v>
      </c>
      <c r="H224" s="1">
        <f t="shared" si="7"/>
        <v>8.2407944014829884E-2</v>
      </c>
    </row>
    <row r="225" spans="1:8" x14ac:dyDescent="0.2">
      <c r="A225">
        <v>2022</v>
      </c>
      <c r="B225" t="s">
        <v>10</v>
      </c>
      <c r="C225" s="1">
        <v>2642713.4000000004</v>
      </c>
      <c r="D225" s="9">
        <v>2950047</v>
      </c>
      <c r="E225" s="9">
        <v>-75174</v>
      </c>
      <c r="F225" s="9">
        <v>-124867</v>
      </c>
      <c r="G225" s="9">
        <v>1493</v>
      </c>
      <c r="H225" s="1">
        <f t="shared" si="7"/>
        <v>5.6717622267451077E-2</v>
      </c>
    </row>
    <row r="226" spans="1:8" x14ac:dyDescent="0.2">
      <c r="A226">
        <v>1995</v>
      </c>
      <c r="B226" t="s">
        <v>11</v>
      </c>
      <c r="C226" s="1">
        <v>104662.10026327</v>
      </c>
      <c r="D226" s="8">
        <v>92124</v>
      </c>
      <c r="E226" s="8">
        <v>897</v>
      </c>
      <c r="F226" s="8">
        <v>-9056</v>
      </c>
      <c r="G226" s="8">
        <v>-833</v>
      </c>
    </row>
    <row r="227" spans="1:8" x14ac:dyDescent="0.2">
      <c r="A227">
        <v>1996</v>
      </c>
      <c r="B227" t="s">
        <v>11</v>
      </c>
      <c r="C227" s="1">
        <v>114908.16431038</v>
      </c>
      <c r="D227" s="8">
        <v>104413</v>
      </c>
      <c r="E227" s="8">
        <v>2163</v>
      </c>
      <c r="F227" s="8">
        <v>-8406</v>
      </c>
      <c r="G227" s="8">
        <v>3883</v>
      </c>
      <c r="H227" s="1">
        <f t="shared" ref="H227:H253" si="8">(C227-C226)/C226</f>
        <v>9.7896602698940363E-2</v>
      </c>
    </row>
    <row r="228" spans="1:8" x14ac:dyDescent="0.2">
      <c r="A228">
        <v>1997</v>
      </c>
      <c r="B228" t="s">
        <v>11</v>
      </c>
      <c r="C228" s="1">
        <v>126353.82486374</v>
      </c>
      <c r="D228" s="8">
        <v>114083</v>
      </c>
      <c r="E228" s="8">
        <v>2608</v>
      </c>
      <c r="F228" s="8">
        <v>-6947</v>
      </c>
      <c r="G228" s="8">
        <v>2723</v>
      </c>
      <c r="H228" s="1">
        <f t="shared" si="8"/>
        <v>9.9607026376680813E-2</v>
      </c>
    </row>
    <row r="229" spans="1:8" x14ac:dyDescent="0.2">
      <c r="A229">
        <v>1998</v>
      </c>
      <c r="B229" t="s">
        <v>11</v>
      </c>
      <c r="C229" s="1">
        <v>129057.28097926</v>
      </c>
      <c r="D229" s="8">
        <v>122037</v>
      </c>
      <c r="E229" s="8">
        <v>1792</v>
      </c>
      <c r="F229" s="8">
        <v>-7852</v>
      </c>
      <c r="G229" s="8">
        <v>102</v>
      </c>
      <c r="H229" s="1">
        <f t="shared" si="8"/>
        <v>2.1395918314585365E-2</v>
      </c>
    </row>
    <row r="230" spans="1:8" x14ac:dyDescent="0.2">
      <c r="A230">
        <v>1999</v>
      </c>
      <c r="B230" t="s">
        <v>11</v>
      </c>
      <c r="C230" s="1">
        <v>139945.08019696001</v>
      </c>
      <c r="D230" s="8">
        <v>132326</v>
      </c>
      <c r="E230" s="8">
        <v>2393</v>
      </c>
      <c r="F230" s="8">
        <v>-7751</v>
      </c>
      <c r="G230" s="8">
        <v>2538</v>
      </c>
      <c r="H230" s="1">
        <f t="shared" si="8"/>
        <v>8.4364083413858093E-2</v>
      </c>
    </row>
    <row r="231" spans="1:8" x14ac:dyDescent="0.2">
      <c r="A231">
        <v>2000</v>
      </c>
      <c r="B231" t="s">
        <v>11</v>
      </c>
      <c r="C231" s="1">
        <v>142975.99610133999</v>
      </c>
      <c r="D231" s="8">
        <v>148217</v>
      </c>
      <c r="E231" s="8">
        <v>3940</v>
      </c>
      <c r="F231" s="8">
        <v>-5739</v>
      </c>
      <c r="G231" s="8">
        <v>10152</v>
      </c>
      <c r="H231" s="1">
        <f t="shared" si="8"/>
        <v>2.1657895369485189E-2</v>
      </c>
    </row>
    <row r="232" spans="1:8" x14ac:dyDescent="0.2">
      <c r="A232">
        <v>2001</v>
      </c>
      <c r="B232" t="s">
        <v>11</v>
      </c>
      <c r="C232" s="1">
        <v>152193.837535</v>
      </c>
      <c r="D232" s="8">
        <v>162971</v>
      </c>
      <c r="E232" s="8">
        <v>1247</v>
      </c>
      <c r="F232" s="8">
        <v>-8319</v>
      </c>
      <c r="G232" s="8">
        <v>6435</v>
      </c>
      <c r="H232" s="1">
        <f t="shared" si="8"/>
        <v>6.4471251713654754E-2</v>
      </c>
    </row>
    <row r="233" spans="1:8" x14ac:dyDescent="0.2">
      <c r="A233">
        <v>2002</v>
      </c>
      <c r="B233" t="s">
        <v>11</v>
      </c>
      <c r="C233" s="1">
        <v>163460.76426200001</v>
      </c>
      <c r="D233" s="8">
        <v>171410</v>
      </c>
      <c r="E233" s="8">
        <v>-744</v>
      </c>
      <c r="F233" s="8">
        <v>-9847</v>
      </c>
      <c r="G233" s="8">
        <v>-1408</v>
      </c>
      <c r="H233" s="1">
        <f t="shared" si="8"/>
        <v>7.4030111267868903E-2</v>
      </c>
    </row>
    <row r="234" spans="1:8" x14ac:dyDescent="0.2">
      <c r="A234">
        <v>2003</v>
      </c>
      <c r="B234" t="s">
        <v>11</v>
      </c>
      <c r="C234" s="1">
        <v>178904.756371</v>
      </c>
      <c r="D234" s="8">
        <v>181510</v>
      </c>
      <c r="E234" s="8">
        <v>-5248</v>
      </c>
      <c r="F234" s="8">
        <v>-14009</v>
      </c>
      <c r="G234" s="8">
        <v>-3909</v>
      </c>
      <c r="H234" s="1">
        <f t="shared" si="8"/>
        <v>9.4481340392155957E-2</v>
      </c>
    </row>
    <row r="235" spans="1:8" x14ac:dyDescent="0.2">
      <c r="A235">
        <v>2004</v>
      </c>
      <c r="B235" t="s">
        <v>11</v>
      </c>
      <c r="C235" s="1">
        <v>193715.82355199999</v>
      </c>
      <c r="D235" s="8">
        <v>199282</v>
      </c>
      <c r="E235" s="8">
        <v>-7832</v>
      </c>
      <c r="F235" s="8">
        <v>-17101</v>
      </c>
      <c r="G235" s="8">
        <v>671</v>
      </c>
      <c r="H235" s="1">
        <f t="shared" si="8"/>
        <v>8.2787442220294299E-2</v>
      </c>
    </row>
    <row r="236" spans="1:8" x14ac:dyDescent="0.2">
      <c r="A236">
        <v>2005</v>
      </c>
      <c r="B236" t="s">
        <v>11</v>
      </c>
      <c r="C236" s="1">
        <v>199242.31183699999</v>
      </c>
      <c r="D236" s="8">
        <v>213976</v>
      </c>
      <c r="E236" s="8">
        <v>-2976</v>
      </c>
      <c r="F236" s="8">
        <v>-12329</v>
      </c>
      <c r="G236" s="8">
        <v>2365</v>
      </c>
      <c r="H236" s="1">
        <f t="shared" si="8"/>
        <v>2.8528842836199698E-2</v>
      </c>
    </row>
    <row r="237" spans="1:8" x14ac:dyDescent="0.2">
      <c r="A237">
        <v>2006</v>
      </c>
      <c r="B237" t="s">
        <v>11</v>
      </c>
      <c r="C237" s="1">
        <v>217861.568188</v>
      </c>
      <c r="D237" s="8">
        <v>225730</v>
      </c>
      <c r="E237" s="8">
        <v>-3331</v>
      </c>
      <c r="F237" s="8">
        <v>-12954</v>
      </c>
      <c r="G237" s="8">
        <v>-1200</v>
      </c>
      <c r="H237" s="1">
        <f t="shared" si="8"/>
        <v>9.345031273393585E-2</v>
      </c>
    </row>
    <row r="238" spans="1:8" x14ac:dyDescent="0.2">
      <c r="A238">
        <v>2007</v>
      </c>
      <c r="B238" t="s">
        <v>11</v>
      </c>
      <c r="C238" s="1">
        <v>232694.59266200001</v>
      </c>
      <c r="D238" s="8">
        <v>239915</v>
      </c>
      <c r="E238" s="8">
        <v>-5138</v>
      </c>
      <c r="F238" s="8">
        <v>-15607</v>
      </c>
      <c r="G238" s="8">
        <v>-1422</v>
      </c>
      <c r="H238" s="1">
        <f t="shared" si="8"/>
        <v>6.8084630976309207E-2</v>
      </c>
    </row>
    <row r="239" spans="1:8" x14ac:dyDescent="0.2">
      <c r="A239">
        <v>2008</v>
      </c>
      <c r="B239" t="s">
        <v>11</v>
      </c>
      <c r="C239" s="1">
        <v>241990.389907</v>
      </c>
      <c r="D239" s="8">
        <v>264775</v>
      </c>
      <c r="E239" s="8">
        <v>-12972</v>
      </c>
      <c r="F239" s="8">
        <v>-24625</v>
      </c>
      <c r="G239" s="8">
        <v>235</v>
      </c>
      <c r="H239" s="1">
        <f t="shared" si="8"/>
        <v>3.9948488439963806E-2</v>
      </c>
    </row>
    <row r="240" spans="1:8" x14ac:dyDescent="0.2">
      <c r="A240">
        <v>2009</v>
      </c>
      <c r="B240" t="s">
        <v>11</v>
      </c>
      <c r="C240" s="1">
        <v>237534.18145599999</v>
      </c>
      <c r="D240" s="8">
        <v>301062</v>
      </c>
      <c r="E240" s="8">
        <v>-24169</v>
      </c>
      <c r="F240" s="8">
        <v>-36141</v>
      </c>
      <c r="G240" s="8">
        <v>146</v>
      </c>
      <c r="H240" s="1">
        <f t="shared" si="8"/>
        <v>-1.8414815781372933E-2</v>
      </c>
    </row>
    <row r="241" spans="1:8" x14ac:dyDescent="0.2">
      <c r="A241">
        <v>2010</v>
      </c>
      <c r="B241" t="s">
        <v>11</v>
      </c>
      <c r="C241" s="1">
        <v>224124.03110600001</v>
      </c>
      <c r="D241" s="8">
        <v>330570</v>
      </c>
      <c r="E241" s="8">
        <v>-11885</v>
      </c>
      <c r="F241" s="8">
        <v>-25544</v>
      </c>
      <c r="G241" s="8">
        <v>3964</v>
      </c>
      <c r="H241" s="1">
        <f t="shared" si="8"/>
        <v>-5.6455665739560228E-2</v>
      </c>
    </row>
    <row r="242" spans="1:8" x14ac:dyDescent="0.2">
      <c r="A242">
        <v>2011</v>
      </c>
      <c r="B242" t="s">
        <v>11</v>
      </c>
      <c r="C242" s="1">
        <v>203308.22066799999</v>
      </c>
      <c r="D242" s="8">
        <v>356235</v>
      </c>
      <c r="E242" s="8">
        <v>-5765</v>
      </c>
      <c r="F242" s="8">
        <v>-21364</v>
      </c>
      <c r="G242" s="8">
        <v>4301</v>
      </c>
      <c r="H242" s="1">
        <f t="shared" si="8"/>
        <v>-9.287629860697591E-2</v>
      </c>
    </row>
    <row r="243" spans="1:8" x14ac:dyDescent="0.2">
      <c r="A243">
        <v>2012</v>
      </c>
      <c r="B243" t="s">
        <v>11</v>
      </c>
      <c r="C243" s="1">
        <v>188380.639184</v>
      </c>
      <c r="D243" s="8">
        <v>305085</v>
      </c>
      <c r="E243" s="8">
        <v>-7064</v>
      </c>
      <c r="F243" s="8">
        <v>-17140</v>
      </c>
      <c r="G243" s="8">
        <v>-68290</v>
      </c>
      <c r="H243" s="1">
        <f t="shared" si="8"/>
        <v>-7.3423403318140124E-2</v>
      </c>
    </row>
    <row r="244" spans="1:8" x14ac:dyDescent="0.2">
      <c r="A244">
        <v>2013</v>
      </c>
      <c r="B244" t="s">
        <v>11</v>
      </c>
      <c r="C244" s="1">
        <v>179884.383156</v>
      </c>
      <c r="D244" s="8">
        <v>320498</v>
      </c>
      <c r="E244" s="8">
        <v>-16640</v>
      </c>
      <c r="F244" s="8">
        <v>-24057</v>
      </c>
      <c r="G244" s="8">
        <v>-8644</v>
      </c>
      <c r="H244" s="1">
        <f t="shared" si="8"/>
        <v>-4.5101535193865228E-2</v>
      </c>
    </row>
    <row r="245" spans="1:8" x14ac:dyDescent="0.2">
      <c r="A245">
        <v>2014</v>
      </c>
      <c r="B245" t="s">
        <v>11</v>
      </c>
      <c r="C245" s="1">
        <v>177235.98130000001</v>
      </c>
      <c r="D245" s="8">
        <v>319629</v>
      </c>
      <c r="E245" s="8">
        <v>531</v>
      </c>
      <c r="F245" s="8">
        <v>-6539</v>
      </c>
      <c r="G245" s="8">
        <v>-7408</v>
      </c>
      <c r="H245" s="1">
        <f t="shared" si="8"/>
        <v>-1.4722800331717653E-2</v>
      </c>
    </row>
    <row r="246" spans="1:8" x14ac:dyDescent="0.2">
      <c r="A246">
        <v>2015</v>
      </c>
      <c r="B246" t="s">
        <v>11</v>
      </c>
      <c r="C246" s="1">
        <v>176368.876456</v>
      </c>
      <c r="D246" s="8">
        <v>311729</v>
      </c>
      <c r="E246" s="8">
        <v>-4045</v>
      </c>
      <c r="F246" s="8">
        <v>-10326</v>
      </c>
      <c r="G246" s="8">
        <v>-18226</v>
      </c>
      <c r="H246" s="1">
        <f t="shared" si="8"/>
        <v>-4.8923747742412611E-3</v>
      </c>
    </row>
    <row r="247" spans="1:8" x14ac:dyDescent="0.2">
      <c r="A247">
        <v>2016</v>
      </c>
      <c r="B247" t="s">
        <v>11</v>
      </c>
      <c r="C247" s="1">
        <v>174494.18659</v>
      </c>
      <c r="D247" s="8">
        <v>315012</v>
      </c>
      <c r="E247" s="8">
        <v>5934</v>
      </c>
      <c r="F247" s="8">
        <v>322</v>
      </c>
      <c r="G247" s="8">
        <v>3605</v>
      </c>
      <c r="H247" s="1">
        <f t="shared" si="8"/>
        <v>-1.0629368988851572E-2</v>
      </c>
    </row>
    <row r="248" spans="1:8" x14ac:dyDescent="0.2">
      <c r="A248">
        <v>2017</v>
      </c>
      <c r="B248" t="s">
        <v>11</v>
      </c>
      <c r="C248" s="1">
        <v>176903.380439</v>
      </c>
      <c r="D248" s="8">
        <v>317481</v>
      </c>
      <c r="E248" s="8">
        <v>6579</v>
      </c>
      <c r="F248" s="8">
        <v>1013</v>
      </c>
      <c r="G248" s="8">
        <v>3482</v>
      </c>
      <c r="H248" s="1">
        <f t="shared" si="8"/>
        <v>1.3806728442253275E-2</v>
      </c>
    </row>
    <row r="249" spans="1:8" x14ac:dyDescent="0.2">
      <c r="A249">
        <v>2018</v>
      </c>
      <c r="B249" t="s">
        <v>11</v>
      </c>
      <c r="C249" s="1">
        <v>179557.68599200001</v>
      </c>
      <c r="D249" s="8">
        <v>334721</v>
      </c>
      <c r="E249" s="8">
        <v>7753</v>
      </c>
      <c r="F249" s="8">
        <v>1675</v>
      </c>
      <c r="G249" s="8">
        <v>18915</v>
      </c>
      <c r="H249" s="1">
        <f t="shared" si="8"/>
        <v>1.5004266998251473E-2</v>
      </c>
    </row>
    <row r="250" spans="1:8" x14ac:dyDescent="0.2">
      <c r="A250">
        <v>2019</v>
      </c>
      <c r="B250" t="s">
        <v>11</v>
      </c>
      <c r="C250" s="1">
        <v>183250.41022200001</v>
      </c>
      <c r="D250" s="8">
        <v>331145</v>
      </c>
      <c r="E250" s="8">
        <v>7123</v>
      </c>
      <c r="F250" s="8">
        <v>1620</v>
      </c>
      <c r="G250" s="8">
        <v>-1956</v>
      </c>
      <c r="H250" s="1">
        <f t="shared" si="8"/>
        <v>2.0565670634475192E-2</v>
      </c>
    </row>
    <row r="251" spans="1:8" x14ac:dyDescent="0.2">
      <c r="A251">
        <v>2020</v>
      </c>
      <c r="B251" t="s">
        <v>11</v>
      </c>
      <c r="C251" s="1">
        <v>165326.42692299999</v>
      </c>
      <c r="D251" s="8">
        <v>341227</v>
      </c>
      <c r="E251" s="8">
        <v>-11095</v>
      </c>
      <c r="F251" s="8">
        <v>-16045</v>
      </c>
      <c r="G251" s="8">
        <v>-5963</v>
      </c>
      <c r="H251" s="1">
        <f t="shared" si="8"/>
        <v>-9.7811422508063572E-2</v>
      </c>
    </row>
    <row r="252" spans="1:8" x14ac:dyDescent="0.2">
      <c r="A252">
        <v>2021</v>
      </c>
      <c r="B252" t="s">
        <v>11</v>
      </c>
      <c r="C252" s="1">
        <v>182830.151404</v>
      </c>
      <c r="D252" s="8">
        <v>353489</v>
      </c>
      <c r="E252" s="8">
        <v>-8450</v>
      </c>
      <c r="F252" s="8">
        <v>-12974</v>
      </c>
      <c r="G252" s="8">
        <v>-712</v>
      </c>
      <c r="H252" s="1">
        <f t="shared" si="8"/>
        <v>0.10587372392165888</v>
      </c>
    </row>
    <row r="253" spans="1:8" x14ac:dyDescent="0.2">
      <c r="A253">
        <v>2022</v>
      </c>
      <c r="B253" t="s">
        <v>11</v>
      </c>
      <c r="C253" s="1">
        <v>208030.15581999999</v>
      </c>
      <c r="D253" s="9">
        <v>356256</v>
      </c>
      <c r="E253" s="9">
        <v>273</v>
      </c>
      <c r="F253" s="9">
        <v>-4727</v>
      </c>
      <c r="G253" s="9">
        <v>-1960</v>
      </c>
      <c r="H253" s="1">
        <f t="shared" si="8"/>
        <v>0.13783286959225616</v>
      </c>
    </row>
    <row r="254" spans="1:8" x14ac:dyDescent="0.2">
      <c r="A254">
        <v>1995</v>
      </c>
      <c r="B254" t="s">
        <v>12</v>
      </c>
      <c r="C254" s="1">
        <v>52881.316225570001</v>
      </c>
      <c r="D254" s="8">
        <v>43516</v>
      </c>
      <c r="E254" s="8">
        <v>1677</v>
      </c>
      <c r="F254" s="8">
        <v>-1137</v>
      </c>
    </row>
    <row r="255" spans="1:8" x14ac:dyDescent="0.2">
      <c r="A255">
        <v>1996</v>
      </c>
      <c r="B255" t="s">
        <v>12</v>
      </c>
      <c r="C255" s="1">
        <v>59701.507522544998</v>
      </c>
      <c r="D255" s="8">
        <v>43069</v>
      </c>
      <c r="E255" s="8">
        <v>2525</v>
      </c>
      <c r="F255" s="8">
        <v>-119</v>
      </c>
      <c r="H255" s="1">
        <f t="shared" ref="H255:H281" si="9">(C255-C254)/C254</f>
        <v>0.12897166303279706</v>
      </c>
    </row>
    <row r="256" spans="1:8" x14ac:dyDescent="0.2">
      <c r="A256">
        <v>1997</v>
      </c>
      <c r="B256" t="s">
        <v>12</v>
      </c>
      <c r="C256" s="1">
        <v>73118.822972727998</v>
      </c>
      <c r="D256" s="8">
        <v>43604</v>
      </c>
      <c r="E256" s="8">
        <v>3522</v>
      </c>
      <c r="F256" s="8">
        <v>953</v>
      </c>
      <c r="H256" s="1">
        <f t="shared" si="9"/>
        <v>0.22473997738024015</v>
      </c>
    </row>
    <row r="257" spans="1:8" x14ac:dyDescent="0.2">
      <c r="A257">
        <v>1998</v>
      </c>
      <c r="B257" t="s">
        <v>12</v>
      </c>
      <c r="C257" s="1">
        <v>80565.707413893993</v>
      </c>
      <c r="D257" s="8">
        <v>41353</v>
      </c>
      <c r="E257" s="8">
        <v>4352</v>
      </c>
      <c r="F257" s="8">
        <v>1666</v>
      </c>
      <c r="H257" s="1">
        <f t="shared" si="9"/>
        <v>0.10184633912862012</v>
      </c>
    </row>
    <row r="258" spans="1:8" x14ac:dyDescent="0.2">
      <c r="A258">
        <v>1999</v>
      </c>
      <c r="B258" t="s">
        <v>12</v>
      </c>
      <c r="C258" s="1">
        <v>92790.526975000001</v>
      </c>
      <c r="D258" s="8">
        <v>43213</v>
      </c>
      <c r="E258" s="8">
        <v>5472</v>
      </c>
      <c r="F258" s="8">
        <v>3282</v>
      </c>
      <c r="H258" s="1">
        <f t="shared" si="9"/>
        <v>0.15173725836357232</v>
      </c>
    </row>
    <row r="259" spans="1:8" x14ac:dyDescent="0.2">
      <c r="A259">
        <v>2000</v>
      </c>
      <c r="B259" t="s">
        <v>12</v>
      </c>
      <c r="C259" s="1">
        <v>108495.288067</v>
      </c>
      <c r="D259" s="8">
        <v>39494</v>
      </c>
      <c r="E259" s="8">
        <v>7375</v>
      </c>
      <c r="F259" s="8">
        <v>5268</v>
      </c>
      <c r="H259" s="1">
        <f t="shared" si="9"/>
        <v>0.16924961635610972</v>
      </c>
    </row>
    <row r="260" spans="1:8" x14ac:dyDescent="0.2">
      <c r="A260">
        <v>2001</v>
      </c>
      <c r="B260" t="s">
        <v>12</v>
      </c>
      <c r="C260" s="1">
        <v>122089.17382500001</v>
      </c>
      <c r="D260" s="8">
        <v>40969</v>
      </c>
      <c r="E260" s="8">
        <v>2928</v>
      </c>
      <c r="F260" s="8">
        <v>1171</v>
      </c>
      <c r="H260" s="1">
        <f t="shared" si="9"/>
        <v>0.12529471095191949</v>
      </c>
    </row>
    <row r="261" spans="1:8" x14ac:dyDescent="0.2">
      <c r="A261">
        <v>2002</v>
      </c>
      <c r="B261" t="s">
        <v>12</v>
      </c>
      <c r="C261" s="1">
        <v>135997.559251</v>
      </c>
      <c r="D261" s="8">
        <v>41987</v>
      </c>
      <c r="E261" s="8">
        <v>1087</v>
      </c>
      <c r="F261" s="8">
        <v>-706</v>
      </c>
      <c r="H261" s="1">
        <f t="shared" si="9"/>
        <v>0.11391989142244482</v>
      </c>
    </row>
    <row r="262" spans="1:8" x14ac:dyDescent="0.2">
      <c r="A262">
        <v>2003</v>
      </c>
      <c r="B262" t="s">
        <v>12</v>
      </c>
      <c r="C262" s="1">
        <v>145576.43434599999</v>
      </c>
      <c r="D262" s="8">
        <v>43409</v>
      </c>
      <c r="E262" s="8">
        <v>2279</v>
      </c>
      <c r="F262" s="8">
        <v>504</v>
      </c>
      <c r="H262" s="1">
        <f t="shared" si="9"/>
        <v>7.0434169170058555E-2</v>
      </c>
    </row>
    <row r="263" spans="1:8" x14ac:dyDescent="0.2">
      <c r="A263">
        <v>2004</v>
      </c>
      <c r="B263" t="s">
        <v>12</v>
      </c>
      <c r="C263" s="1">
        <v>156260.290821</v>
      </c>
      <c r="D263" s="8">
        <v>43889</v>
      </c>
      <c r="E263" s="8">
        <v>3743</v>
      </c>
      <c r="F263" s="8">
        <v>2029</v>
      </c>
      <c r="H263" s="1">
        <f t="shared" si="9"/>
        <v>7.3390013452363206E-2</v>
      </c>
    </row>
    <row r="264" spans="1:8" x14ac:dyDescent="0.2">
      <c r="A264">
        <v>2005</v>
      </c>
      <c r="B264" t="s">
        <v>12</v>
      </c>
      <c r="C264" s="1">
        <v>170306.76527100001</v>
      </c>
      <c r="D264" s="8">
        <v>44371</v>
      </c>
      <c r="E264" s="8">
        <v>4417</v>
      </c>
      <c r="F264" s="8">
        <v>2675</v>
      </c>
      <c r="H264" s="1">
        <f t="shared" si="9"/>
        <v>8.9891516111989006E-2</v>
      </c>
    </row>
    <row r="265" spans="1:8" x14ac:dyDescent="0.2">
      <c r="A265">
        <v>2006</v>
      </c>
      <c r="B265" t="s">
        <v>12</v>
      </c>
      <c r="C265" s="1">
        <v>184916.24278500001</v>
      </c>
      <c r="D265" s="8">
        <v>43724</v>
      </c>
      <c r="E265" s="8">
        <v>6982</v>
      </c>
      <c r="F265" s="8">
        <v>5132</v>
      </c>
      <c r="H265" s="1">
        <f t="shared" si="9"/>
        <v>8.5783306909462592E-2</v>
      </c>
    </row>
    <row r="266" spans="1:8" x14ac:dyDescent="0.2">
      <c r="A266">
        <v>2007</v>
      </c>
      <c r="B266" t="s">
        <v>12</v>
      </c>
      <c r="C266" s="1">
        <v>197069.39600499999</v>
      </c>
      <c r="D266" s="8">
        <v>47183</v>
      </c>
      <c r="E266" s="8">
        <v>2513</v>
      </c>
      <c r="F266" s="8">
        <v>528</v>
      </c>
      <c r="H266" s="1">
        <f t="shared" si="9"/>
        <v>6.5722475413532544E-2</v>
      </c>
    </row>
    <row r="267" spans="1:8" x14ac:dyDescent="0.2">
      <c r="A267">
        <v>2008</v>
      </c>
      <c r="B267" t="s">
        <v>12</v>
      </c>
      <c r="C267" s="1">
        <v>187282.98278799999</v>
      </c>
      <c r="D267" s="8">
        <v>79621</v>
      </c>
      <c r="E267" s="8">
        <v>-10764</v>
      </c>
      <c r="F267" s="8">
        <v>-13167</v>
      </c>
      <c r="H267" s="1">
        <f t="shared" si="9"/>
        <v>-4.9659731117010657E-2</v>
      </c>
    </row>
    <row r="268" spans="1:8" x14ac:dyDescent="0.2">
      <c r="A268">
        <v>2009</v>
      </c>
      <c r="B268" t="s">
        <v>12</v>
      </c>
      <c r="C268" s="1">
        <v>169519.71325999999</v>
      </c>
      <c r="D268" s="8">
        <v>104685</v>
      </c>
      <c r="E268" s="8">
        <v>-20101</v>
      </c>
      <c r="F268" s="8">
        <v>-23517</v>
      </c>
      <c r="H268" s="1">
        <f t="shared" si="9"/>
        <v>-9.4847216034078308E-2</v>
      </c>
    </row>
    <row r="269" spans="1:8" x14ac:dyDescent="0.2">
      <c r="A269">
        <v>2010</v>
      </c>
      <c r="B269" t="s">
        <v>12</v>
      </c>
      <c r="C269" s="1">
        <v>167363.07302499999</v>
      </c>
      <c r="D269" s="8">
        <v>144230</v>
      </c>
      <c r="E269" s="8">
        <v>-49016</v>
      </c>
      <c r="F269" s="8">
        <v>-53764</v>
      </c>
      <c r="H269" s="1">
        <f t="shared" si="9"/>
        <v>-1.2722061602901976E-2</v>
      </c>
    </row>
    <row r="270" spans="1:8" x14ac:dyDescent="0.2">
      <c r="A270">
        <v>2011</v>
      </c>
      <c r="B270" t="s">
        <v>12</v>
      </c>
      <c r="C270" s="1">
        <v>171683.366014</v>
      </c>
      <c r="D270" s="8">
        <v>189727</v>
      </c>
      <c r="E270" s="8">
        <v>-17552</v>
      </c>
      <c r="F270" s="8">
        <v>-23320</v>
      </c>
      <c r="H270" s="1">
        <f t="shared" si="9"/>
        <v>2.5813896165462147E-2</v>
      </c>
    </row>
    <row r="271" spans="1:8" x14ac:dyDescent="0.2">
      <c r="A271">
        <v>2012</v>
      </c>
      <c r="B271" t="s">
        <v>12</v>
      </c>
      <c r="C271" s="1">
        <v>175512.76363599999</v>
      </c>
      <c r="D271" s="8">
        <v>210036</v>
      </c>
      <c r="E271" s="8">
        <v>-7565</v>
      </c>
      <c r="F271" s="8">
        <v>-14863</v>
      </c>
      <c r="H271" s="1">
        <f t="shared" si="9"/>
        <v>2.2305000833264879E-2</v>
      </c>
    </row>
    <row r="272" spans="1:8" x14ac:dyDescent="0.2">
      <c r="A272">
        <v>2013</v>
      </c>
      <c r="B272" t="s">
        <v>12</v>
      </c>
      <c r="C272" s="1">
        <v>179411.21392000001</v>
      </c>
      <c r="D272" s="8">
        <v>215362</v>
      </c>
      <c r="E272" s="8">
        <v>-3715</v>
      </c>
      <c r="F272" s="8">
        <v>-11475</v>
      </c>
      <c r="H272" s="1">
        <f t="shared" si="9"/>
        <v>2.2211776529740636E-2</v>
      </c>
    </row>
    <row r="273" spans="1:8" x14ac:dyDescent="0.2">
      <c r="A273">
        <v>2014</v>
      </c>
      <c r="B273" t="s">
        <v>12</v>
      </c>
      <c r="C273" s="1">
        <v>194933.75726400001</v>
      </c>
      <c r="D273" s="8">
        <v>203387</v>
      </c>
      <c r="E273" s="8">
        <v>542</v>
      </c>
      <c r="F273" s="8">
        <v>-7047</v>
      </c>
      <c r="H273" s="1">
        <f t="shared" si="9"/>
        <v>8.6519359658987383E-2</v>
      </c>
    </row>
    <row r="274" spans="1:8" x14ac:dyDescent="0.2">
      <c r="A274">
        <v>2015</v>
      </c>
      <c r="B274" t="s">
        <v>12</v>
      </c>
      <c r="C274" s="1">
        <v>262800.04520300002</v>
      </c>
      <c r="D274" s="8">
        <v>201679</v>
      </c>
      <c r="E274" s="8">
        <v>1581</v>
      </c>
      <c r="F274" s="8">
        <v>-5358</v>
      </c>
      <c r="H274" s="1">
        <f t="shared" si="9"/>
        <v>0.34815051477763426</v>
      </c>
    </row>
    <row r="275" spans="1:8" x14ac:dyDescent="0.2">
      <c r="A275">
        <v>2016</v>
      </c>
      <c r="B275" t="s">
        <v>12</v>
      </c>
      <c r="C275" s="1">
        <v>270058.10068799998</v>
      </c>
      <c r="D275" s="8">
        <v>200637</v>
      </c>
      <c r="E275" s="8">
        <v>4192</v>
      </c>
      <c r="F275" s="8">
        <v>-2072</v>
      </c>
      <c r="H275" s="1">
        <f t="shared" si="9"/>
        <v>2.761816680584462E-2</v>
      </c>
    </row>
    <row r="276" spans="1:8" x14ac:dyDescent="0.2">
      <c r="A276">
        <v>2017</v>
      </c>
      <c r="B276" t="s">
        <v>12</v>
      </c>
      <c r="C276" s="1">
        <v>296925.21833100001</v>
      </c>
      <c r="D276" s="8">
        <v>201271</v>
      </c>
      <c r="E276" s="8">
        <v>5046</v>
      </c>
      <c r="F276" s="8">
        <v>-860</v>
      </c>
      <c r="H276" s="1">
        <f t="shared" si="9"/>
        <v>9.9486434861807027E-2</v>
      </c>
    </row>
    <row r="277" spans="1:8" x14ac:dyDescent="0.2">
      <c r="A277">
        <v>2018</v>
      </c>
      <c r="B277" t="s">
        <v>12</v>
      </c>
      <c r="C277" s="1">
        <v>326042.79670200002</v>
      </c>
      <c r="D277" s="8">
        <v>205848</v>
      </c>
      <c r="E277" s="8">
        <v>5744</v>
      </c>
      <c r="F277" s="8">
        <v>438</v>
      </c>
      <c r="H277" s="1">
        <f t="shared" si="9"/>
        <v>9.8063675879968309E-2</v>
      </c>
    </row>
    <row r="278" spans="1:8" x14ac:dyDescent="0.2">
      <c r="A278">
        <v>2019</v>
      </c>
      <c r="B278" t="s">
        <v>12</v>
      </c>
      <c r="C278" s="1">
        <v>356526.26303500001</v>
      </c>
      <c r="D278" s="8">
        <v>203383</v>
      </c>
      <c r="E278" s="8">
        <v>6291</v>
      </c>
      <c r="F278" s="8">
        <v>1670</v>
      </c>
      <c r="H278" s="1">
        <f t="shared" si="9"/>
        <v>9.3495291542544282E-2</v>
      </c>
    </row>
    <row r="279" spans="1:8" x14ac:dyDescent="0.2">
      <c r="A279">
        <v>2020</v>
      </c>
      <c r="B279" t="s">
        <v>12</v>
      </c>
      <c r="C279" s="1">
        <v>372868.50129099999</v>
      </c>
      <c r="D279" s="8">
        <v>217885</v>
      </c>
      <c r="E279" s="8">
        <v>-14848</v>
      </c>
      <c r="F279" s="8">
        <v>-18676</v>
      </c>
      <c r="H279" s="1">
        <f t="shared" si="9"/>
        <v>4.5837403721351304E-2</v>
      </c>
    </row>
    <row r="280" spans="1:8" x14ac:dyDescent="0.2">
      <c r="A280">
        <v>2021</v>
      </c>
      <c r="B280" t="s">
        <v>12</v>
      </c>
      <c r="C280" s="1">
        <v>421529.2</v>
      </c>
      <c r="D280" s="8">
        <v>236117</v>
      </c>
      <c r="E280" s="8">
        <v>-3514</v>
      </c>
      <c r="F280" s="8">
        <v>-6806</v>
      </c>
      <c r="H280" s="1">
        <f t="shared" si="9"/>
        <v>0.13050364549571716</v>
      </c>
    </row>
    <row r="281" spans="1:8" x14ac:dyDescent="0.2">
      <c r="A281">
        <v>2022</v>
      </c>
      <c r="B281" t="s">
        <v>12</v>
      </c>
      <c r="C281" s="1">
        <v>502583.76085800002</v>
      </c>
      <c r="D281" s="9">
        <v>224755</v>
      </c>
      <c r="E281" s="9">
        <v>11308</v>
      </c>
      <c r="F281" s="9">
        <v>8032</v>
      </c>
      <c r="G281" s="2"/>
      <c r="H281" s="1">
        <f t="shared" si="9"/>
        <v>0.19228694206237673</v>
      </c>
    </row>
    <row r="282" spans="1:8" x14ac:dyDescent="0.2">
      <c r="A282">
        <v>1995</v>
      </c>
      <c r="B282" t="s">
        <v>13</v>
      </c>
      <c r="C282" s="1">
        <v>988299.27801965002</v>
      </c>
      <c r="D282" s="8">
        <v>1179588.7</v>
      </c>
      <c r="E282" s="8">
        <v>38480</v>
      </c>
      <c r="F282" s="8">
        <v>-71255</v>
      </c>
      <c r="G282" s="8">
        <v>13352.600000000006</v>
      </c>
    </row>
    <row r="283" spans="1:8" x14ac:dyDescent="0.2">
      <c r="A283">
        <v>1996</v>
      </c>
      <c r="B283" t="s">
        <v>13</v>
      </c>
      <c r="C283" s="1">
        <v>1033759.7238122</v>
      </c>
      <c r="D283" s="8">
        <v>1245731.3999999999</v>
      </c>
      <c r="E283" s="8">
        <v>46342</v>
      </c>
      <c r="F283" s="8">
        <v>-69181</v>
      </c>
      <c r="G283" s="8">
        <v>-3038.1999999999971</v>
      </c>
      <c r="H283" s="1">
        <f t="shared" ref="H283:H309" si="10">(C283-C282)/C282</f>
        <v>4.5998663364040335E-2</v>
      </c>
    </row>
    <row r="284" spans="1:8" x14ac:dyDescent="0.2">
      <c r="A284">
        <v>1997</v>
      </c>
      <c r="B284" t="s">
        <v>13</v>
      </c>
      <c r="C284" s="1">
        <v>1096301.9808986001</v>
      </c>
      <c r="D284" s="8">
        <v>1275677.7</v>
      </c>
      <c r="E284" s="8">
        <v>67246</v>
      </c>
      <c r="F284" s="8">
        <v>-32570</v>
      </c>
      <c r="G284" s="8">
        <v>-2623.7000000000007</v>
      </c>
      <c r="H284" s="1">
        <f t="shared" si="10"/>
        <v>6.0499800529820139E-2</v>
      </c>
    </row>
    <row r="285" spans="1:8" x14ac:dyDescent="0.2">
      <c r="A285">
        <v>1998</v>
      </c>
      <c r="B285" t="s">
        <v>13</v>
      </c>
      <c r="C285" s="1">
        <v>1134534.8835356</v>
      </c>
      <c r="D285" s="8">
        <v>1299741.3</v>
      </c>
      <c r="E285" s="8">
        <v>55247</v>
      </c>
      <c r="F285" s="8">
        <v>-34032</v>
      </c>
      <c r="G285" s="8">
        <v>-9968.4000000000015</v>
      </c>
      <c r="H285" s="1">
        <f t="shared" si="10"/>
        <v>3.4874426301466498E-2</v>
      </c>
    </row>
    <row r="286" spans="1:8" x14ac:dyDescent="0.2">
      <c r="A286">
        <v>1999</v>
      </c>
      <c r="B286" t="s">
        <v>13</v>
      </c>
      <c r="C286" s="1">
        <v>1175149.5</v>
      </c>
      <c r="D286" s="8">
        <v>1331320.6000000001</v>
      </c>
      <c r="E286" s="8">
        <v>54030</v>
      </c>
      <c r="F286" s="8">
        <v>-20833</v>
      </c>
      <c r="G286" s="8">
        <v>10746.3</v>
      </c>
      <c r="H286" s="1">
        <f t="shared" si="10"/>
        <v>3.5798473060458823E-2</v>
      </c>
    </row>
    <row r="287" spans="1:8" x14ac:dyDescent="0.2">
      <c r="A287">
        <v>2000</v>
      </c>
      <c r="B287" t="s">
        <v>13</v>
      </c>
      <c r="C287" s="1">
        <v>1241512.8999999999</v>
      </c>
      <c r="D287" s="8">
        <v>1353569.3</v>
      </c>
      <c r="E287" s="8">
        <v>45811</v>
      </c>
      <c r="F287" s="8">
        <v>-30086</v>
      </c>
      <c r="G287" s="8">
        <v>-7837.2999999999993</v>
      </c>
      <c r="H287" s="1">
        <f t="shared" si="10"/>
        <v>5.6472304162151203E-2</v>
      </c>
    </row>
    <row r="288" spans="1:8" x14ac:dyDescent="0.2">
      <c r="A288">
        <v>2001</v>
      </c>
      <c r="B288" t="s">
        <v>13</v>
      </c>
      <c r="C288" s="1">
        <v>1304136.8</v>
      </c>
      <c r="D288" s="8">
        <v>1420026.6</v>
      </c>
      <c r="E288" s="8">
        <v>37409</v>
      </c>
      <c r="F288" s="8">
        <v>-41606</v>
      </c>
      <c r="G288" s="8">
        <v>24851.300000000003</v>
      </c>
      <c r="H288" s="1">
        <f t="shared" si="10"/>
        <v>5.0441602338566233E-2</v>
      </c>
    </row>
    <row r="289" spans="1:8" x14ac:dyDescent="0.2">
      <c r="A289">
        <v>2002</v>
      </c>
      <c r="B289" t="s">
        <v>13</v>
      </c>
      <c r="C289" s="1">
        <v>1350258.9</v>
      </c>
      <c r="D289" s="8">
        <v>1436141.8</v>
      </c>
      <c r="E289" s="8">
        <v>34617</v>
      </c>
      <c r="F289" s="8">
        <v>-38743</v>
      </c>
      <c r="G289" s="8">
        <v>-22627.8</v>
      </c>
      <c r="H289" s="1">
        <f t="shared" si="10"/>
        <v>3.5365998413663245E-2</v>
      </c>
    </row>
    <row r="290" spans="1:8" x14ac:dyDescent="0.2">
      <c r="A290">
        <v>2003</v>
      </c>
      <c r="B290" t="s">
        <v>13</v>
      </c>
      <c r="C290" s="1">
        <v>1394693.2</v>
      </c>
      <c r="D290" s="8">
        <v>1471325.7</v>
      </c>
      <c r="E290" s="8">
        <v>24217</v>
      </c>
      <c r="F290" s="8">
        <v>-44876</v>
      </c>
      <c r="G290" s="8">
        <v>-9692.1999999999971</v>
      </c>
      <c r="H290" s="1">
        <f t="shared" si="10"/>
        <v>3.2907985276008959E-2</v>
      </c>
    </row>
    <row r="291" spans="1:8" x14ac:dyDescent="0.2">
      <c r="A291">
        <v>2004</v>
      </c>
      <c r="B291" t="s">
        <v>13</v>
      </c>
      <c r="C291" s="1">
        <v>1452319</v>
      </c>
      <c r="D291" s="8">
        <v>1526400.5</v>
      </c>
      <c r="E291" s="8">
        <v>16227</v>
      </c>
      <c r="F291" s="8">
        <v>-50524</v>
      </c>
      <c r="G291" s="8">
        <v>4550.8000000000029</v>
      </c>
      <c r="H291" s="1">
        <f t="shared" si="10"/>
        <v>4.1317904181364079E-2</v>
      </c>
    </row>
    <row r="292" spans="1:8" x14ac:dyDescent="0.2">
      <c r="A292">
        <v>2005</v>
      </c>
      <c r="B292" t="s">
        <v>13</v>
      </c>
      <c r="C292" s="1">
        <v>1493635.3</v>
      </c>
      <c r="D292" s="8">
        <v>1591580.6</v>
      </c>
      <c r="E292" s="8">
        <v>6243</v>
      </c>
      <c r="F292" s="8">
        <v>-60978</v>
      </c>
      <c r="G292" s="8">
        <v>4202.0999999999985</v>
      </c>
      <c r="H292" s="1">
        <f t="shared" si="10"/>
        <v>2.8448502016430306E-2</v>
      </c>
    </row>
    <row r="293" spans="1:8" x14ac:dyDescent="0.2">
      <c r="A293">
        <v>2006</v>
      </c>
      <c r="B293" t="s">
        <v>13</v>
      </c>
      <c r="C293" s="1">
        <v>1552686.8</v>
      </c>
      <c r="D293" s="8">
        <v>1657334.2</v>
      </c>
      <c r="E293" s="8">
        <v>12726</v>
      </c>
      <c r="F293" s="8">
        <v>-56154</v>
      </c>
      <c r="G293" s="8">
        <v>9599.5</v>
      </c>
      <c r="H293" s="1">
        <f t="shared" si="10"/>
        <v>3.9535420728205872E-2</v>
      </c>
    </row>
    <row r="294" spans="1:8" x14ac:dyDescent="0.2">
      <c r="A294">
        <v>2007</v>
      </c>
      <c r="B294" t="s">
        <v>13</v>
      </c>
      <c r="C294" s="1">
        <v>1614839.8</v>
      </c>
      <c r="D294" s="8">
        <v>1677649.8</v>
      </c>
      <c r="E294" s="8">
        <v>55028</v>
      </c>
      <c r="F294" s="8">
        <v>-21643</v>
      </c>
      <c r="G294" s="8">
        <v>-1327.4000000000015</v>
      </c>
      <c r="H294" s="1">
        <f t="shared" si="10"/>
        <v>4.0029322075772138E-2</v>
      </c>
    </row>
    <row r="295" spans="1:8" x14ac:dyDescent="0.2">
      <c r="A295">
        <v>2008</v>
      </c>
      <c r="B295" t="s">
        <v>13</v>
      </c>
      <c r="C295" s="1">
        <v>1637699.4</v>
      </c>
      <c r="D295" s="8">
        <v>1738647</v>
      </c>
      <c r="E295" s="8">
        <v>38447</v>
      </c>
      <c r="F295" s="8">
        <v>-41989</v>
      </c>
      <c r="G295" s="8">
        <v>19008.199999999997</v>
      </c>
      <c r="H295" s="1">
        <f t="shared" si="10"/>
        <v>1.4155955284233062E-2</v>
      </c>
    </row>
    <row r="296" spans="1:8" x14ac:dyDescent="0.2">
      <c r="A296">
        <v>2009</v>
      </c>
      <c r="B296" t="s">
        <v>13</v>
      </c>
      <c r="C296" s="1">
        <v>1577255.9</v>
      </c>
      <c r="D296" s="8">
        <v>1839232.6</v>
      </c>
      <c r="E296" s="8">
        <v>-11240</v>
      </c>
      <c r="F296" s="8">
        <v>-80772</v>
      </c>
      <c r="G296" s="8">
        <v>19813.600000000006</v>
      </c>
      <c r="H296" s="1">
        <f t="shared" si="10"/>
        <v>-3.6907566797667511E-2</v>
      </c>
    </row>
    <row r="297" spans="1:8" x14ac:dyDescent="0.2">
      <c r="A297">
        <v>2010</v>
      </c>
      <c r="B297" t="s">
        <v>13</v>
      </c>
      <c r="C297" s="1">
        <v>1611279.4</v>
      </c>
      <c r="D297" s="8">
        <v>1920620.2</v>
      </c>
      <c r="E297" s="8">
        <v>612</v>
      </c>
      <c r="F297" s="8">
        <v>-68314</v>
      </c>
      <c r="G297" s="8">
        <v>13073.600000000006</v>
      </c>
      <c r="H297" s="1">
        <f t="shared" si="10"/>
        <v>2.1571325236443877E-2</v>
      </c>
    </row>
    <row r="298" spans="1:8" x14ac:dyDescent="0.2">
      <c r="A298">
        <v>2011</v>
      </c>
      <c r="B298" t="s">
        <v>13</v>
      </c>
      <c r="C298" s="1">
        <v>1648755.8</v>
      </c>
      <c r="D298" s="8">
        <v>1973445.2</v>
      </c>
      <c r="E298" s="8">
        <v>17417</v>
      </c>
      <c r="F298" s="8">
        <v>-59240</v>
      </c>
      <c r="G298" s="8">
        <v>-6415</v>
      </c>
      <c r="H298" s="1">
        <f t="shared" si="10"/>
        <v>2.32587842927801E-2</v>
      </c>
    </row>
    <row r="299" spans="1:8" x14ac:dyDescent="0.2">
      <c r="A299">
        <v>2012</v>
      </c>
      <c r="B299" t="s">
        <v>13</v>
      </c>
      <c r="C299" s="1">
        <v>1624358.7</v>
      </c>
      <c r="D299" s="8">
        <v>2054727.9</v>
      </c>
      <c r="E299" s="8">
        <v>35990</v>
      </c>
      <c r="F299" s="8">
        <v>-47844</v>
      </c>
      <c r="G299" s="8">
        <v>33438.699999999997</v>
      </c>
      <c r="H299" s="1">
        <f t="shared" si="10"/>
        <v>-1.4797279257486216E-2</v>
      </c>
    </row>
    <row r="300" spans="1:8" x14ac:dyDescent="0.2">
      <c r="A300">
        <v>2013</v>
      </c>
      <c r="B300" t="s">
        <v>13</v>
      </c>
      <c r="C300" s="1">
        <v>1612751.3</v>
      </c>
      <c r="D300" s="8">
        <v>2136202.1</v>
      </c>
      <c r="E300" s="8">
        <v>31855</v>
      </c>
      <c r="F300" s="8">
        <v>-46032</v>
      </c>
      <c r="G300" s="8">
        <v>35442.199999999997</v>
      </c>
      <c r="H300" s="1">
        <f t="shared" si="10"/>
        <v>-7.1458354610960664E-3</v>
      </c>
    </row>
    <row r="301" spans="1:8" x14ac:dyDescent="0.2">
      <c r="A301">
        <v>2014</v>
      </c>
      <c r="B301" t="s">
        <v>13</v>
      </c>
      <c r="C301" s="1">
        <v>1627405.6</v>
      </c>
      <c r="D301" s="8">
        <v>2202971.5</v>
      </c>
      <c r="E301" s="8">
        <v>26460</v>
      </c>
      <c r="F301" s="8">
        <v>-48080</v>
      </c>
      <c r="G301" s="8">
        <v>18689.399999999994</v>
      </c>
      <c r="H301" s="1">
        <f t="shared" si="10"/>
        <v>9.0865218958434864E-3</v>
      </c>
    </row>
    <row r="302" spans="1:8" x14ac:dyDescent="0.2">
      <c r="A302">
        <v>2015</v>
      </c>
      <c r="B302" t="s">
        <v>13</v>
      </c>
      <c r="C302" s="1">
        <v>1655355</v>
      </c>
      <c r="D302" s="8">
        <v>2239382.9</v>
      </c>
      <c r="E302" s="8">
        <v>25845</v>
      </c>
      <c r="F302" s="8">
        <v>-42248</v>
      </c>
      <c r="G302" s="8">
        <v>-5836.5999999999985</v>
      </c>
      <c r="H302" s="1">
        <f t="shared" si="10"/>
        <v>1.7174206602213919E-2</v>
      </c>
    </row>
    <row r="303" spans="1:8" x14ac:dyDescent="0.2">
      <c r="A303">
        <v>2016</v>
      </c>
      <c r="B303" t="s">
        <v>13</v>
      </c>
      <c r="C303" s="1">
        <v>1695786.8</v>
      </c>
      <c r="D303" s="8">
        <v>2285667.7000000002</v>
      </c>
      <c r="E303" s="8">
        <v>25623</v>
      </c>
      <c r="F303" s="8">
        <v>-40765</v>
      </c>
      <c r="G303" s="8">
        <v>5519.8000000000029</v>
      </c>
      <c r="H303" s="1">
        <f t="shared" si="10"/>
        <v>2.4424851466905918E-2</v>
      </c>
    </row>
    <row r="304" spans="1:8" x14ac:dyDescent="0.2">
      <c r="A304">
        <v>2017</v>
      </c>
      <c r="B304" t="s">
        <v>13</v>
      </c>
      <c r="C304" s="1">
        <v>1736592.8</v>
      </c>
      <c r="D304" s="8">
        <v>2329858.6</v>
      </c>
      <c r="E304" s="8">
        <v>23448</v>
      </c>
      <c r="F304" s="8">
        <v>-42010</v>
      </c>
      <c r="G304" s="8">
        <v>2180.9000000000015</v>
      </c>
      <c r="H304" s="1">
        <f t="shared" si="10"/>
        <v>2.4063166431063151E-2</v>
      </c>
    </row>
    <row r="305" spans="1:8" x14ac:dyDescent="0.2">
      <c r="A305">
        <v>2018</v>
      </c>
      <c r="B305" t="s">
        <v>13</v>
      </c>
      <c r="C305" s="1">
        <v>1771391.2</v>
      </c>
      <c r="D305" s="8">
        <v>2381513.2000000002</v>
      </c>
      <c r="E305" s="8">
        <v>26243</v>
      </c>
      <c r="F305" s="8">
        <v>-38353</v>
      </c>
      <c r="G305" s="8">
        <v>13301.599999999999</v>
      </c>
      <c r="H305" s="1">
        <f t="shared" si="10"/>
        <v>2.0038318712365909E-2</v>
      </c>
    </row>
    <row r="306" spans="1:8" x14ac:dyDescent="0.2">
      <c r="A306">
        <v>2019</v>
      </c>
      <c r="B306" t="s">
        <v>13</v>
      </c>
      <c r="C306" s="1">
        <v>1796633.8</v>
      </c>
      <c r="D306" s="8">
        <v>2410200.4</v>
      </c>
      <c r="E306" s="8">
        <v>33317</v>
      </c>
      <c r="F306" s="8">
        <v>-27083</v>
      </c>
      <c r="G306" s="8">
        <v>1604.2000000000007</v>
      </c>
      <c r="H306" s="1">
        <f t="shared" si="10"/>
        <v>1.4250155471021925E-2</v>
      </c>
    </row>
    <row r="307" spans="1:8" x14ac:dyDescent="0.2">
      <c r="A307">
        <v>2020</v>
      </c>
      <c r="B307" t="s">
        <v>13</v>
      </c>
      <c r="C307" s="1">
        <v>1656960.7</v>
      </c>
      <c r="D307" s="8">
        <v>2573374.2999999998</v>
      </c>
      <c r="E307" s="8">
        <v>-103074</v>
      </c>
      <c r="F307" s="8">
        <v>-160383</v>
      </c>
      <c r="G307" s="8">
        <v>2790.7999999999884</v>
      </c>
      <c r="H307" s="1">
        <f t="shared" si="10"/>
        <v>-7.7741552006869788E-2</v>
      </c>
    </row>
    <row r="308" spans="1:8" x14ac:dyDescent="0.2">
      <c r="A308">
        <v>2021</v>
      </c>
      <c r="B308" t="s">
        <v>13</v>
      </c>
      <c r="C308" s="1">
        <v>1775436.4</v>
      </c>
      <c r="D308" s="8">
        <v>2679606.6</v>
      </c>
      <c r="E308" s="8">
        <v>-97517</v>
      </c>
      <c r="F308" s="8">
        <v>-161210</v>
      </c>
      <c r="G308" s="8">
        <v>-54977.600000000006</v>
      </c>
      <c r="H308" s="1">
        <f t="shared" si="10"/>
        <v>7.1501816548817335E-2</v>
      </c>
    </row>
    <row r="309" spans="1:8" x14ac:dyDescent="0.2">
      <c r="A309">
        <v>2022</v>
      </c>
      <c r="B309" t="s">
        <v>13</v>
      </c>
      <c r="C309" s="1">
        <v>1909153.6</v>
      </c>
      <c r="D309" s="9">
        <v>2756969.4</v>
      </c>
      <c r="E309" s="9">
        <v>-68694</v>
      </c>
      <c r="F309" s="9">
        <v>-151900</v>
      </c>
      <c r="G309" s="9">
        <v>-74537.2</v>
      </c>
      <c r="H309" s="1">
        <f t="shared" si="10"/>
        <v>7.531511689182456E-2</v>
      </c>
    </row>
    <row r="310" spans="1:8" x14ac:dyDescent="0.2">
      <c r="A310">
        <v>1995</v>
      </c>
      <c r="B310" t="s">
        <v>14</v>
      </c>
      <c r="C310" s="1">
        <v>5121.7188392151002</v>
      </c>
      <c r="D310" s="8">
        <v>895</v>
      </c>
      <c r="E310" s="8">
        <v>-93</v>
      </c>
      <c r="F310" s="8">
        <v>-120</v>
      </c>
      <c r="G310" s="8">
        <v>288</v>
      </c>
    </row>
    <row r="311" spans="1:8" x14ac:dyDescent="0.2">
      <c r="A311">
        <v>1996</v>
      </c>
      <c r="B311" t="s">
        <v>14</v>
      </c>
      <c r="C311" s="1">
        <v>6601.8376422957999</v>
      </c>
      <c r="D311" s="8">
        <v>1351</v>
      </c>
      <c r="E311" s="8">
        <v>-235</v>
      </c>
      <c r="F311" s="8">
        <v>-316</v>
      </c>
      <c r="G311" s="8">
        <v>141</v>
      </c>
      <c r="H311" s="1">
        <f t="shared" ref="H311:H337" si="11">(C311-C310)/C310</f>
        <v>0.28898868710792547</v>
      </c>
    </row>
    <row r="312" spans="1:8" x14ac:dyDescent="0.2">
      <c r="A312">
        <v>1997</v>
      </c>
      <c r="B312" t="s">
        <v>14</v>
      </c>
      <c r="C312" s="1">
        <v>8922.8040489547002</v>
      </c>
      <c r="D312" s="8">
        <v>1802</v>
      </c>
      <c r="E312" s="8">
        <v>-1292</v>
      </c>
      <c r="F312" s="8">
        <v>-1378</v>
      </c>
      <c r="G312" s="8">
        <v>-927</v>
      </c>
      <c r="H312" s="1">
        <f t="shared" si="11"/>
        <v>0.35156369065928444</v>
      </c>
    </row>
    <row r="313" spans="1:8" x14ac:dyDescent="0.2">
      <c r="A313">
        <v>1998</v>
      </c>
      <c r="B313" t="s">
        <v>14</v>
      </c>
      <c r="C313" s="1">
        <v>10025.710295432</v>
      </c>
      <c r="D313" s="8">
        <v>2154</v>
      </c>
      <c r="E313" s="8">
        <v>-247</v>
      </c>
      <c r="F313" s="8">
        <v>-395</v>
      </c>
      <c r="G313" s="8">
        <v>-43</v>
      </c>
      <c r="H313" s="1">
        <f t="shared" si="11"/>
        <v>0.12360534204564363</v>
      </c>
    </row>
    <row r="314" spans="1:8" x14ac:dyDescent="0.2">
      <c r="A314">
        <v>1999</v>
      </c>
      <c r="B314" t="s">
        <v>14</v>
      </c>
      <c r="C314" s="1">
        <v>10292.301189512</v>
      </c>
      <c r="D314" s="8">
        <v>2885</v>
      </c>
      <c r="E314" s="8">
        <v>-172</v>
      </c>
      <c r="F314" s="8">
        <v>-359</v>
      </c>
      <c r="G314" s="8">
        <v>373</v>
      </c>
      <c r="H314" s="1">
        <f t="shared" si="11"/>
        <v>2.6590723871351682E-2</v>
      </c>
    </row>
    <row r="315" spans="1:8" x14ac:dyDescent="0.2">
      <c r="A315">
        <v>2000</v>
      </c>
      <c r="B315" t="s">
        <v>14</v>
      </c>
      <c r="C315" s="1">
        <v>12475.684910112001</v>
      </c>
      <c r="D315" s="8">
        <v>3140</v>
      </c>
      <c r="E315" s="8">
        <v>-194</v>
      </c>
      <c r="F315" s="8">
        <v>-426</v>
      </c>
      <c r="G315" s="8">
        <v>-172</v>
      </c>
      <c r="H315" s="1">
        <f t="shared" si="11"/>
        <v>0.21213756577828285</v>
      </c>
    </row>
    <row r="316" spans="1:8" x14ac:dyDescent="0.2">
      <c r="A316">
        <v>2001</v>
      </c>
      <c r="B316" t="s">
        <v>14</v>
      </c>
      <c r="C316" s="1">
        <v>13664.553837874</v>
      </c>
      <c r="D316" s="8">
        <v>3250</v>
      </c>
      <c r="E316" s="8">
        <v>-287</v>
      </c>
      <c r="F316" s="8">
        <v>-501</v>
      </c>
      <c r="G316" s="8">
        <v>-391</v>
      </c>
      <c r="H316" s="1">
        <f t="shared" si="11"/>
        <v>9.529488251169102E-2</v>
      </c>
    </row>
    <row r="317" spans="1:8" x14ac:dyDescent="0.2">
      <c r="A317">
        <v>2002</v>
      </c>
      <c r="B317" t="s">
        <v>14</v>
      </c>
      <c r="C317" s="1">
        <v>15153.291935825</v>
      </c>
      <c r="D317" s="8">
        <v>3365</v>
      </c>
      <c r="E317" s="8">
        <v>-84</v>
      </c>
      <c r="F317" s="8">
        <v>-282</v>
      </c>
      <c r="G317" s="8">
        <v>-166</v>
      </c>
      <c r="H317" s="1">
        <f t="shared" si="11"/>
        <v>0.10894889914551541</v>
      </c>
    </row>
    <row r="318" spans="1:8" x14ac:dyDescent="0.2">
      <c r="A318">
        <v>2003</v>
      </c>
      <c r="B318" t="s">
        <v>14</v>
      </c>
      <c r="C318" s="1">
        <v>16650.237387436999</v>
      </c>
      <c r="D318" s="8">
        <v>3395</v>
      </c>
      <c r="E318" s="8">
        <v>-5</v>
      </c>
      <c r="F318" s="8">
        <v>-211</v>
      </c>
      <c r="G318" s="8">
        <v>-182</v>
      </c>
      <c r="H318" s="1">
        <f t="shared" si="11"/>
        <v>9.8786815297404837E-2</v>
      </c>
    </row>
    <row r="319" spans="1:8" x14ac:dyDescent="0.2">
      <c r="A319">
        <v>2004</v>
      </c>
      <c r="B319" t="s">
        <v>14</v>
      </c>
      <c r="C319" s="1">
        <v>18219.351661281002</v>
      </c>
      <c r="D319" s="8">
        <v>3405</v>
      </c>
      <c r="E319" s="8">
        <v>-90</v>
      </c>
      <c r="F319" s="8">
        <v>-254</v>
      </c>
      <c r="G319" s="8">
        <v>-244</v>
      </c>
      <c r="H319" s="1">
        <f t="shared" si="11"/>
        <v>9.4239753904526144E-2</v>
      </c>
    </row>
    <row r="320" spans="1:8" x14ac:dyDescent="0.2">
      <c r="A320">
        <v>2005</v>
      </c>
      <c r="B320" t="s">
        <v>14</v>
      </c>
      <c r="C320" s="1">
        <v>20979.922715000001</v>
      </c>
      <c r="D320" s="8">
        <v>3702</v>
      </c>
      <c r="E320" s="8">
        <v>89</v>
      </c>
      <c r="F320" s="8">
        <v>-72</v>
      </c>
      <c r="G320" s="8">
        <v>225</v>
      </c>
      <c r="H320" s="1">
        <f t="shared" si="11"/>
        <v>0.1515186217951788</v>
      </c>
    </row>
    <row r="321" spans="1:8" x14ac:dyDescent="0.2">
      <c r="A321">
        <v>2006</v>
      </c>
      <c r="B321" t="s">
        <v>14</v>
      </c>
      <c r="C321" s="1">
        <v>24053.290839000001</v>
      </c>
      <c r="D321" s="8">
        <v>4152</v>
      </c>
      <c r="E321" s="8">
        <v>102</v>
      </c>
      <c r="F321" s="8">
        <v>-66</v>
      </c>
      <c r="G321" s="8">
        <v>384</v>
      </c>
      <c r="H321" s="1">
        <f t="shared" si="11"/>
        <v>0.14649091732843403</v>
      </c>
    </row>
    <row r="322" spans="1:8" x14ac:dyDescent="0.2">
      <c r="A322">
        <v>2007</v>
      </c>
      <c r="B322" t="s">
        <v>14</v>
      </c>
      <c r="C322" s="1">
        <v>29011.219047999999</v>
      </c>
      <c r="D322" s="8">
        <v>4610</v>
      </c>
      <c r="E322" s="8">
        <v>-45</v>
      </c>
      <c r="F322" s="8">
        <v>-237</v>
      </c>
      <c r="G322" s="8">
        <v>221</v>
      </c>
      <c r="H322" s="1">
        <f t="shared" si="11"/>
        <v>0.20612265665375043</v>
      </c>
    </row>
    <row r="323" spans="1:8" x14ac:dyDescent="0.2">
      <c r="A323">
        <v>2008</v>
      </c>
      <c r="B323" t="s">
        <v>14</v>
      </c>
      <c r="C323" s="1">
        <v>32660.066507</v>
      </c>
      <c r="D323" s="8">
        <v>4762</v>
      </c>
      <c r="E323" s="8">
        <v>-794</v>
      </c>
      <c r="F323" s="8">
        <v>-1008</v>
      </c>
      <c r="G323" s="8">
        <v>-856</v>
      </c>
      <c r="H323" s="1">
        <f t="shared" si="11"/>
        <v>0.12577366890246372</v>
      </c>
    </row>
    <row r="324" spans="1:8" x14ac:dyDescent="0.2">
      <c r="A324">
        <v>2009</v>
      </c>
      <c r="B324" t="s">
        <v>14</v>
      </c>
      <c r="C324" s="1">
        <v>26897.014515999999</v>
      </c>
      <c r="D324" s="8">
        <v>7529</v>
      </c>
      <c r="E324" s="8">
        <v>-2120</v>
      </c>
      <c r="F324" s="8">
        <v>-2453</v>
      </c>
      <c r="G324" s="8">
        <v>313</v>
      </c>
      <c r="H324" s="1">
        <f t="shared" si="11"/>
        <v>-0.1764556110063282</v>
      </c>
    </row>
    <row r="325" spans="1:8" x14ac:dyDescent="0.2">
      <c r="A325">
        <v>2010</v>
      </c>
      <c r="B325" t="s">
        <v>14</v>
      </c>
      <c r="C325" s="1">
        <v>28033.833371000001</v>
      </c>
      <c r="D325" s="8">
        <v>10151</v>
      </c>
      <c r="E325" s="8">
        <v>-1424</v>
      </c>
      <c r="F325" s="8">
        <v>-1934</v>
      </c>
      <c r="G325" s="8">
        <v>688</v>
      </c>
      <c r="H325" s="1">
        <f t="shared" si="11"/>
        <v>4.2265614807314451E-2</v>
      </c>
    </row>
    <row r="326" spans="1:8" x14ac:dyDescent="0.2">
      <c r="A326">
        <v>2011</v>
      </c>
      <c r="B326" t="s">
        <v>14</v>
      </c>
      <c r="C326" s="1">
        <v>31317.168365000001</v>
      </c>
      <c r="D326" s="8">
        <v>11629</v>
      </c>
      <c r="E326" s="8">
        <v>-2226</v>
      </c>
      <c r="F326" s="8">
        <v>-2802</v>
      </c>
      <c r="G326" s="8">
        <v>-1324</v>
      </c>
      <c r="H326" s="1">
        <f t="shared" si="11"/>
        <v>0.11712044337812515</v>
      </c>
    </row>
    <row r="327" spans="1:8" x14ac:dyDescent="0.2">
      <c r="A327">
        <v>2012</v>
      </c>
      <c r="B327" t="s">
        <v>14</v>
      </c>
      <c r="C327" s="1">
        <v>33410.162713999998</v>
      </c>
      <c r="D327" s="8">
        <v>13264</v>
      </c>
      <c r="E327" s="8">
        <v>-400</v>
      </c>
      <c r="F327" s="8">
        <v>-1059</v>
      </c>
      <c r="G327" s="8">
        <v>576</v>
      </c>
      <c r="H327" s="1">
        <f t="shared" si="11"/>
        <v>6.6832170923189937E-2</v>
      </c>
    </row>
    <row r="328" spans="1:8" x14ac:dyDescent="0.2">
      <c r="A328">
        <v>2013</v>
      </c>
      <c r="B328" t="s">
        <v>14</v>
      </c>
      <c r="C328" s="1">
        <v>35039.540624000001</v>
      </c>
      <c r="D328" s="8">
        <v>13551</v>
      </c>
      <c r="E328" s="8">
        <v>-303</v>
      </c>
      <c r="F328" s="8">
        <v>-920</v>
      </c>
      <c r="G328" s="8">
        <v>-633</v>
      </c>
      <c r="H328" s="1">
        <f t="shared" si="11"/>
        <v>4.8768930697761552E-2</v>
      </c>
    </row>
    <row r="329" spans="1:8" x14ac:dyDescent="0.2">
      <c r="A329">
        <v>2014</v>
      </c>
      <c r="B329" t="s">
        <v>14</v>
      </c>
      <c r="C329" s="1">
        <v>36581.310772999997</v>
      </c>
      <c r="D329" s="8">
        <v>14828</v>
      </c>
      <c r="E329" s="8">
        <v>363</v>
      </c>
      <c r="F329" s="8">
        <v>-220</v>
      </c>
      <c r="G329" s="8">
        <v>1057</v>
      </c>
      <c r="H329" s="1">
        <f t="shared" si="11"/>
        <v>4.400086649377976E-2</v>
      </c>
    </row>
    <row r="330" spans="1:8" x14ac:dyDescent="0.2">
      <c r="A330">
        <v>2015</v>
      </c>
      <c r="B330" t="s">
        <v>14</v>
      </c>
      <c r="C330" s="1">
        <v>37345.698272000001</v>
      </c>
      <c r="D330" s="8">
        <v>15881</v>
      </c>
      <c r="E330" s="8">
        <v>457</v>
      </c>
      <c r="F330" s="8">
        <v>-112</v>
      </c>
      <c r="G330" s="8">
        <v>941</v>
      </c>
      <c r="H330" s="1">
        <f t="shared" si="11"/>
        <v>2.0895574347876693E-2</v>
      </c>
    </row>
    <row r="331" spans="1:8" x14ac:dyDescent="0.2">
      <c r="A331">
        <v>2016</v>
      </c>
      <c r="B331" t="s">
        <v>14</v>
      </c>
      <c r="C331" s="1">
        <v>38889.862365000001</v>
      </c>
      <c r="D331" s="8">
        <v>15447</v>
      </c>
      <c r="E331" s="8">
        <v>614</v>
      </c>
      <c r="F331" s="8">
        <v>98</v>
      </c>
      <c r="G331" s="8">
        <v>-336</v>
      </c>
      <c r="H331" s="1">
        <f t="shared" si="11"/>
        <v>4.1347843645963875E-2</v>
      </c>
    </row>
    <row r="332" spans="1:8" x14ac:dyDescent="0.2">
      <c r="A332">
        <v>2017</v>
      </c>
      <c r="B332" t="s">
        <v>14</v>
      </c>
      <c r="C332" s="1">
        <v>42276.297249000003</v>
      </c>
      <c r="D332" s="8">
        <v>16540</v>
      </c>
      <c r="E332" s="8">
        <v>642</v>
      </c>
      <c r="F332" s="8">
        <v>176</v>
      </c>
      <c r="G332" s="8">
        <v>1270</v>
      </c>
      <c r="H332" s="1">
        <f t="shared" si="11"/>
        <v>8.7077574413009937E-2</v>
      </c>
    </row>
    <row r="333" spans="1:8" x14ac:dyDescent="0.2">
      <c r="A333">
        <v>2018</v>
      </c>
      <c r="B333" t="s">
        <v>14</v>
      </c>
      <c r="C333" s="1">
        <v>45514.802949999998</v>
      </c>
      <c r="D333" s="8">
        <v>15322</v>
      </c>
      <c r="E333" s="8">
        <v>642</v>
      </c>
      <c r="F333" s="8">
        <v>245</v>
      </c>
      <c r="G333" s="8">
        <v>-974</v>
      </c>
      <c r="H333" s="1">
        <f t="shared" si="11"/>
        <v>7.6603343048842754E-2</v>
      </c>
    </row>
    <row r="334" spans="1:8" x14ac:dyDescent="0.2">
      <c r="A334">
        <v>2019</v>
      </c>
      <c r="B334" t="s">
        <v>14</v>
      </c>
      <c r="C334" s="1">
        <v>48859.870419999999</v>
      </c>
      <c r="D334" s="8">
        <v>17526</v>
      </c>
      <c r="E334" s="8">
        <v>654</v>
      </c>
      <c r="F334" s="8">
        <v>231</v>
      </c>
      <c r="G334" s="8">
        <v>2435</v>
      </c>
      <c r="H334" s="1">
        <f t="shared" si="11"/>
        <v>7.3494055849801315E-2</v>
      </c>
    </row>
    <row r="335" spans="1:8" x14ac:dyDescent="0.2">
      <c r="A335">
        <v>2020</v>
      </c>
      <c r="B335" t="s">
        <v>14</v>
      </c>
      <c r="C335" s="1">
        <v>49507.222582000002</v>
      </c>
      <c r="D335" s="8">
        <v>23062</v>
      </c>
      <c r="E335" s="8">
        <v>-2910</v>
      </c>
      <c r="F335" s="8">
        <v>-3248</v>
      </c>
      <c r="G335" s="8">
        <v>2288</v>
      </c>
      <c r="H335" s="1">
        <f t="shared" si="11"/>
        <v>1.3249158387759859E-2</v>
      </c>
    </row>
    <row r="336" spans="1:8" x14ac:dyDescent="0.2">
      <c r="A336">
        <v>2021</v>
      </c>
      <c r="B336" t="s">
        <v>14</v>
      </c>
      <c r="C336" s="1">
        <v>55383.121331000002</v>
      </c>
      <c r="D336" s="8">
        <v>24535</v>
      </c>
      <c r="E336" s="8">
        <v>-399</v>
      </c>
      <c r="F336" s="8">
        <v>-646</v>
      </c>
      <c r="G336" s="8">
        <v>827</v>
      </c>
      <c r="H336" s="1">
        <f t="shared" si="11"/>
        <v>0.11868770742021748</v>
      </c>
    </row>
    <row r="337" spans="1:8" x14ac:dyDescent="0.2">
      <c r="A337">
        <v>2022</v>
      </c>
      <c r="B337" t="s">
        <v>14</v>
      </c>
      <c r="C337" s="1">
        <v>66918.197194000008</v>
      </c>
      <c r="D337" s="9">
        <v>25672</v>
      </c>
      <c r="E337" s="9">
        <v>-187</v>
      </c>
      <c r="F337" s="9">
        <v>-426</v>
      </c>
      <c r="G337" s="9">
        <v>711</v>
      </c>
      <c r="H337" s="1">
        <f t="shared" si="11"/>
        <v>0.20827782157780611</v>
      </c>
    </row>
    <row r="338" spans="1:8" x14ac:dyDescent="0.2">
      <c r="A338">
        <v>1995</v>
      </c>
      <c r="B338" t="s">
        <v>15</v>
      </c>
      <c r="C338" s="1">
        <v>15946.237235348</v>
      </c>
      <c r="D338" s="8">
        <v>1552</v>
      </c>
      <c r="E338" s="8">
        <v>490</v>
      </c>
      <c r="F338" s="8">
        <v>408</v>
      </c>
      <c r="G338" s="8">
        <v>422</v>
      </c>
    </row>
    <row r="339" spans="1:8" x14ac:dyDescent="0.2">
      <c r="A339">
        <v>1996</v>
      </c>
      <c r="B339" t="s">
        <v>15</v>
      </c>
      <c r="C339" s="1">
        <v>16462.108346444998</v>
      </c>
      <c r="D339" s="8">
        <v>1600</v>
      </c>
      <c r="E339" s="8">
        <v>441</v>
      </c>
      <c r="F339" s="8">
        <v>372</v>
      </c>
      <c r="G339" s="8">
        <v>420</v>
      </c>
      <c r="H339" s="1">
        <f t="shared" ref="H339:H365" si="12">(C339-C338)/C338</f>
        <v>3.23506482114456E-2</v>
      </c>
    </row>
    <row r="340" spans="1:8" x14ac:dyDescent="0.2">
      <c r="A340">
        <v>1997</v>
      </c>
      <c r="B340" t="s">
        <v>15</v>
      </c>
      <c r="C340" s="1">
        <v>17266.469080168001</v>
      </c>
      <c r="D340" s="8">
        <v>1643</v>
      </c>
      <c r="E340" s="8">
        <v>497</v>
      </c>
      <c r="F340" s="8">
        <v>433</v>
      </c>
      <c r="G340" s="8">
        <v>476</v>
      </c>
      <c r="H340" s="1">
        <f t="shared" si="12"/>
        <v>4.8861343686679388E-2</v>
      </c>
    </row>
    <row r="341" spans="1:8" x14ac:dyDescent="0.2">
      <c r="A341">
        <v>1998</v>
      </c>
      <c r="B341" t="s">
        <v>15</v>
      </c>
      <c r="C341" s="1">
        <v>18005.684034572001</v>
      </c>
      <c r="D341" s="8">
        <v>1647</v>
      </c>
      <c r="E341" s="8">
        <v>588</v>
      </c>
      <c r="F341" s="8">
        <v>516</v>
      </c>
      <c r="G341" s="8">
        <v>520</v>
      </c>
      <c r="H341" s="1">
        <f t="shared" si="12"/>
        <v>4.2812166805606545E-2</v>
      </c>
    </row>
    <row r="342" spans="1:8" x14ac:dyDescent="0.2">
      <c r="A342">
        <v>1999</v>
      </c>
      <c r="B342" t="s">
        <v>15</v>
      </c>
      <c r="C342" s="1">
        <v>20547.758999999998</v>
      </c>
      <c r="D342" s="8">
        <v>1660</v>
      </c>
      <c r="E342" s="8">
        <v>723</v>
      </c>
      <c r="F342" s="8">
        <v>641</v>
      </c>
      <c r="G342" s="8">
        <v>654</v>
      </c>
      <c r="H342" s="1">
        <f t="shared" si="12"/>
        <v>0.14118180462053315</v>
      </c>
    </row>
    <row r="343" spans="1:8" x14ac:dyDescent="0.2">
      <c r="A343">
        <v>2000</v>
      </c>
      <c r="B343" t="s">
        <v>15</v>
      </c>
      <c r="C343" s="1">
        <v>22986.026999999998</v>
      </c>
      <c r="D343" s="8">
        <v>1723</v>
      </c>
      <c r="E343" s="8">
        <v>1353</v>
      </c>
      <c r="F343" s="8">
        <v>1276</v>
      </c>
      <c r="G343" s="8">
        <v>1339</v>
      </c>
      <c r="H343" s="1">
        <f t="shared" si="12"/>
        <v>0.11866345132819595</v>
      </c>
    </row>
    <row r="344" spans="1:8" x14ac:dyDescent="0.2">
      <c r="A344">
        <v>2001</v>
      </c>
      <c r="B344" t="s">
        <v>15</v>
      </c>
      <c r="C344" s="1">
        <v>23879.888999999999</v>
      </c>
      <c r="D344" s="8">
        <v>1824</v>
      </c>
      <c r="E344" s="8">
        <v>1416</v>
      </c>
      <c r="F344" s="8">
        <v>1343</v>
      </c>
      <c r="G344" s="8">
        <v>1444</v>
      </c>
      <c r="H344" s="1">
        <f t="shared" si="12"/>
        <v>3.8887190030708702E-2</v>
      </c>
    </row>
    <row r="345" spans="1:8" x14ac:dyDescent="0.2">
      <c r="A345">
        <v>2002</v>
      </c>
      <c r="B345" t="s">
        <v>15</v>
      </c>
      <c r="C345" s="1">
        <v>25011.094000000001</v>
      </c>
      <c r="D345" s="8">
        <v>1865</v>
      </c>
      <c r="E345" s="8">
        <v>575</v>
      </c>
      <c r="F345" s="8">
        <v>508</v>
      </c>
      <c r="G345" s="8">
        <v>549</v>
      </c>
      <c r="H345" s="1">
        <f t="shared" si="12"/>
        <v>4.737061382488008E-2</v>
      </c>
    </row>
    <row r="346" spans="1:8" x14ac:dyDescent="0.2">
      <c r="A346">
        <v>2003</v>
      </c>
      <c r="B346" t="s">
        <v>15</v>
      </c>
      <c r="C346" s="1">
        <v>26227.287</v>
      </c>
      <c r="D346" s="8">
        <v>1951</v>
      </c>
      <c r="E346" s="8">
        <v>135</v>
      </c>
      <c r="F346" s="8">
        <v>72</v>
      </c>
      <c r="G346" s="8">
        <v>158</v>
      </c>
      <c r="H346" s="1">
        <f t="shared" si="12"/>
        <v>4.8626141663375429E-2</v>
      </c>
    </row>
    <row r="347" spans="1:8" x14ac:dyDescent="0.2">
      <c r="A347">
        <v>2004</v>
      </c>
      <c r="B347" t="s">
        <v>15</v>
      </c>
      <c r="C347" s="1">
        <v>28189.386999999999</v>
      </c>
      <c r="D347" s="8">
        <v>2208</v>
      </c>
      <c r="E347" s="8">
        <v>-341</v>
      </c>
      <c r="F347" s="8">
        <v>-393</v>
      </c>
      <c r="G347" s="8">
        <v>-136</v>
      </c>
      <c r="H347" s="1">
        <f t="shared" si="12"/>
        <v>7.4811397762948123E-2</v>
      </c>
    </row>
    <row r="348" spans="1:8" x14ac:dyDescent="0.2">
      <c r="A348">
        <v>2005</v>
      </c>
      <c r="B348" t="s">
        <v>15</v>
      </c>
      <c r="C348" s="1">
        <v>30280.986000000001</v>
      </c>
      <c r="D348" s="8">
        <v>2409</v>
      </c>
      <c r="E348" s="8">
        <v>-6</v>
      </c>
      <c r="F348" s="8">
        <v>-64</v>
      </c>
      <c r="G348" s="8">
        <v>137</v>
      </c>
      <c r="H348" s="1">
        <f t="shared" si="12"/>
        <v>7.4198101576313166E-2</v>
      </c>
    </row>
    <row r="349" spans="1:8" x14ac:dyDescent="0.2">
      <c r="A349">
        <v>2006</v>
      </c>
      <c r="B349" t="s">
        <v>15</v>
      </c>
      <c r="C349" s="1">
        <v>34175.044999999998</v>
      </c>
      <c r="D349" s="8">
        <v>2806</v>
      </c>
      <c r="E349" s="8">
        <v>725</v>
      </c>
      <c r="F349" s="8">
        <v>651</v>
      </c>
      <c r="G349" s="8">
        <v>1048</v>
      </c>
      <c r="H349" s="1">
        <f t="shared" si="12"/>
        <v>0.12859749679221136</v>
      </c>
    </row>
    <row r="350" spans="1:8" x14ac:dyDescent="0.2">
      <c r="A350">
        <v>2007</v>
      </c>
      <c r="B350" t="s">
        <v>15</v>
      </c>
      <c r="C350" s="1">
        <v>37641.902999999998</v>
      </c>
      <c r="D350" s="8">
        <v>3050</v>
      </c>
      <c r="E350" s="8">
        <v>1745</v>
      </c>
      <c r="F350" s="8">
        <v>1639</v>
      </c>
      <c r="G350" s="8">
        <v>1883</v>
      </c>
      <c r="H350" s="1">
        <f t="shared" si="12"/>
        <v>0.10144413855197558</v>
      </c>
    </row>
    <row r="351" spans="1:8" x14ac:dyDescent="0.2">
      <c r="A351">
        <v>2008</v>
      </c>
      <c r="B351" t="s">
        <v>15</v>
      </c>
      <c r="C351" s="1">
        <v>40009.559000000001</v>
      </c>
      <c r="D351" s="8">
        <v>5861</v>
      </c>
      <c r="E351" s="8">
        <v>1486</v>
      </c>
      <c r="F351" s="8">
        <v>1347</v>
      </c>
      <c r="G351" s="8">
        <v>4158</v>
      </c>
      <c r="H351" s="1">
        <f t="shared" si="12"/>
        <v>6.2899476681612054E-2</v>
      </c>
    </row>
    <row r="352" spans="1:8" x14ac:dyDescent="0.2">
      <c r="A352">
        <v>2009</v>
      </c>
      <c r="B352" t="s">
        <v>15</v>
      </c>
      <c r="C352" s="1">
        <v>39050.743000000002</v>
      </c>
      <c r="D352" s="8">
        <v>5977</v>
      </c>
      <c r="E352" s="8">
        <v>59</v>
      </c>
      <c r="F352" s="8">
        <v>-83</v>
      </c>
      <c r="G352" s="8">
        <v>33</v>
      </c>
      <c r="H352" s="1">
        <f t="shared" si="12"/>
        <v>-2.3964673042259698E-2</v>
      </c>
    </row>
    <row r="353" spans="1:8" x14ac:dyDescent="0.2">
      <c r="A353">
        <v>2010</v>
      </c>
      <c r="B353" t="s">
        <v>15</v>
      </c>
      <c r="C353" s="1">
        <v>42402.714999999997</v>
      </c>
      <c r="D353" s="8">
        <v>8102</v>
      </c>
      <c r="E353" s="8">
        <v>66</v>
      </c>
      <c r="F353" s="8">
        <v>-109</v>
      </c>
      <c r="G353" s="8">
        <v>2016</v>
      </c>
      <c r="H353" s="1">
        <f t="shared" si="12"/>
        <v>8.5836318146366483E-2</v>
      </c>
    </row>
    <row r="354" spans="1:8" x14ac:dyDescent="0.2">
      <c r="A354">
        <v>2011</v>
      </c>
      <c r="B354" t="s">
        <v>15</v>
      </c>
      <c r="C354" s="1">
        <v>44323.466</v>
      </c>
      <c r="D354" s="8">
        <v>8209</v>
      </c>
      <c r="E354" s="8">
        <v>510</v>
      </c>
      <c r="F354" s="8">
        <v>288</v>
      </c>
      <c r="G354" s="8">
        <v>395</v>
      </c>
      <c r="H354" s="1">
        <f t="shared" si="12"/>
        <v>4.5297830575235669E-2</v>
      </c>
    </row>
    <row r="355" spans="1:8" x14ac:dyDescent="0.2">
      <c r="A355">
        <v>2012</v>
      </c>
      <c r="B355" t="s">
        <v>15</v>
      </c>
      <c r="C355" s="1">
        <v>46526.237999999998</v>
      </c>
      <c r="D355" s="8">
        <v>9708</v>
      </c>
      <c r="E355" s="8">
        <v>456</v>
      </c>
      <c r="F355" s="8">
        <v>234</v>
      </c>
      <c r="G355" s="8">
        <v>1733</v>
      </c>
      <c r="H355" s="1">
        <f t="shared" si="12"/>
        <v>4.9697647742620067E-2</v>
      </c>
    </row>
    <row r="356" spans="1:8" x14ac:dyDescent="0.2">
      <c r="A356">
        <v>2013</v>
      </c>
      <c r="B356" t="s">
        <v>15</v>
      </c>
      <c r="C356" s="1">
        <v>49094.489000000001</v>
      </c>
      <c r="D356" s="8">
        <v>11008</v>
      </c>
      <c r="E356" s="8">
        <v>658</v>
      </c>
      <c r="F356" s="8">
        <v>413</v>
      </c>
      <c r="G356" s="8">
        <v>1713</v>
      </c>
      <c r="H356" s="1">
        <f t="shared" si="12"/>
        <v>5.5200057223625171E-2</v>
      </c>
    </row>
    <row r="357" spans="1:8" x14ac:dyDescent="0.2">
      <c r="A357">
        <v>2014</v>
      </c>
      <c r="B357" t="s">
        <v>15</v>
      </c>
      <c r="C357" s="1">
        <v>51791.322</v>
      </c>
      <c r="D357" s="8">
        <v>11322</v>
      </c>
      <c r="E357" s="8">
        <v>900</v>
      </c>
      <c r="F357" s="8">
        <v>690</v>
      </c>
      <c r="G357" s="8">
        <v>1004</v>
      </c>
      <c r="H357" s="1">
        <f t="shared" si="12"/>
        <v>5.4931481209632281E-2</v>
      </c>
    </row>
    <row r="358" spans="1:8" x14ac:dyDescent="0.2">
      <c r="A358">
        <v>2015</v>
      </c>
      <c r="B358" t="s">
        <v>15</v>
      </c>
      <c r="C358" s="1">
        <v>54142.303999999996</v>
      </c>
      <c r="D358" s="8">
        <v>11437</v>
      </c>
      <c r="E358" s="8">
        <v>909</v>
      </c>
      <c r="F358" s="8">
        <v>706</v>
      </c>
      <c r="G358" s="8">
        <v>821</v>
      </c>
      <c r="H358" s="1">
        <f t="shared" si="12"/>
        <v>4.5393357597629892E-2</v>
      </c>
    </row>
    <row r="359" spans="1:8" x14ac:dyDescent="0.2">
      <c r="A359">
        <v>2016</v>
      </c>
      <c r="B359" t="s">
        <v>15</v>
      </c>
      <c r="C359" s="1">
        <v>56208.067999999999</v>
      </c>
      <c r="D359" s="8">
        <v>11013</v>
      </c>
      <c r="E359" s="8">
        <v>1270</v>
      </c>
      <c r="F359" s="8">
        <v>1062</v>
      </c>
      <c r="G359" s="8">
        <v>638</v>
      </c>
      <c r="H359" s="1">
        <f t="shared" si="12"/>
        <v>3.8154342305048619E-2</v>
      </c>
    </row>
    <row r="360" spans="1:8" x14ac:dyDescent="0.2">
      <c r="A360">
        <v>2017</v>
      </c>
      <c r="B360" t="s">
        <v>15</v>
      </c>
      <c r="C360" s="1">
        <v>58168.784</v>
      </c>
      <c r="D360" s="8">
        <v>12678</v>
      </c>
      <c r="E360" s="8">
        <v>1010</v>
      </c>
      <c r="F360" s="8">
        <v>795</v>
      </c>
      <c r="G360" s="8">
        <v>2460</v>
      </c>
      <c r="H360" s="1">
        <f t="shared" si="12"/>
        <v>3.4883177269142224E-2</v>
      </c>
    </row>
    <row r="361" spans="1:8" x14ac:dyDescent="0.2">
      <c r="A361">
        <v>2018</v>
      </c>
      <c r="B361" t="s">
        <v>15</v>
      </c>
      <c r="C361" s="1">
        <v>60362.205999999998</v>
      </c>
      <c r="D361" s="8">
        <v>12563</v>
      </c>
      <c r="E361" s="8">
        <v>2002</v>
      </c>
      <c r="F361" s="8">
        <v>1790</v>
      </c>
      <c r="G361" s="8">
        <v>1675</v>
      </c>
      <c r="H361" s="1">
        <f t="shared" si="12"/>
        <v>3.7707888134639343E-2</v>
      </c>
    </row>
    <row r="362" spans="1:8" x14ac:dyDescent="0.2">
      <c r="A362">
        <v>2019</v>
      </c>
      <c r="B362" t="s">
        <v>15</v>
      </c>
      <c r="C362" s="1">
        <v>62704.165999999997</v>
      </c>
      <c r="D362" s="8">
        <v>13962</v>
      </c>
      <c r="E362" s="8">
        <v>1603</v>
      </c>
      <c r="F362" s="8">
        <v>1397</v>
      </c>
      <c r="G362" s="8">
        <v>2796</v>
      </c>
      <c r="H362" s="1">
        <f t="shared" si="12"/>
        <v>3.8798449480126673E-2</v>
      </c>
    </row>
    <row r="363" spans="1:8" x14ac:dyDescent="0.2">
      <c r="A363">
        <v>2020</v>
      </c>
      <c r="B363" t="s">
        <v>15</v>
      </c>
      <c r="C363" s="1">
        <v>64221.137000000002</v>
      </c>
      <c r="D363" s="8">
        <v>15879</v>
      </c>
      <c r="E363" s="8">
        <v>-2072</v>
      </c>
      <c r="F363" s="8">
        <v>-2219</v>
      </c>
      <c r="G363" s="8">
        <v>-303</v>
      </c>
      <c r="H363" s="1">
        <f t="shared" si="12"/>
        <v>2.4192507400545047E-2</v>
      </c>
    </row>
    <row r="364" spans="1:8" x14ac:dyDescent="0.2">
      <c r="A364">
        <v>2021</v>
      </c>
      <c r="B364" t="s">
        <v>15</v>
      </c>
      <c r="C364" s="1">
        <v>73313.475999999995</v>
      </c>
      <c r="D364" s="8">
        <v>17733</v>
      </c>
      <c r="E364" s="8">
        <v>633</v>
      </c>
      <c r="F364" s="8">
        <v>519</v>
      </c>
      <c r="G364" s="8">
        <v>2373</v>
      </c>
      <c r="H364" s="1">
        <f t="shared" si="12"/>
        <v>0.1415786051872609</v>
      </c>
    </row>
    <row r="365" spans="1:8" x14ac:dyDescent="0.2">
      <c r="A365">
        <v>2022</v>
      </c>
      <c r="B365" t="s">
        <v>15</v>
      </c>
      <c r="C365" s="1">
        <v>78130.116000000009</v>
      </c>
      <c r="D365" s="9">
        <v>19223</v>
      </c>
      <c r="E365" s="9">
        <v>262</v>
      </c>
      <c r="F365" s="9">
        <v>138</v>
      </c>
      <c r="G365" s="9">
        <v>1628</v>
      </c>
      <c r="H365" s="1">
        <f t="shared" si="12"/>
        <v>6.5699244706389506E-2</v>
      </c>
    </row>
    <row r="366" spans="1:8" x14ac:dyDescent="0.2">
      <c r="A366">
        <v>1995</v>
      </c>
      <c r="B366" t="s">
        <v>16</v>
      </c>
      <c r="C366" s="1">
        <v>4137.4431553943996</v>
      </c>
      <c r="D366" s="8">
        <v>563.6</v>
      </c>
      <c r="E366" s="8">
        <v>-26.1</v>
      </c>
      <c r="F366" s="8">
        <v>-58</v>
      </c>
      <c r="G366" s="8">
        <v>81.900000000000006</v>
      </c>
    </row>
    <row r="367" spans="1:8" x14ac:dyDescent="0.2">
      <c r="A367">
        <v>1996</v>
      </c>
      <c r="B367" t="s">
        <v>16</v>
      </c>
      <c r="C367" s="1">
        <v>4703.6134495795995</v>
      </c>
      <c r="D367" s="8">
        <v>620.1</v>
      </c>
      <c r="E367" s="8">
        <v>41.2</v>
      </c>
      <c r="F367" s="8">
        <v>-19.7</v>
      </c>
      <c r="G367" s="8">
        <v>36.799999999999997</v>
      </c>
      <c r="H367" s="1">
        <f t="shared" ref="H367:H393" si="13">(C367-C366)/C366</f>
        <v>0.13684062183356574</v>
      </c>
    </row>
    <row r="368" spans="1:8" x14ac:dyDescent="0.2">
      <c r="A368">
        <v>1997</v>
      </c>
      <c r="B368" t="s">
        <v>16</v>
      </c>
      <c r="C368" s="1">
        <v>5751.1556462484004</v>
      </c>
      <c r="D368" s="8">
        <v>574.29999999999995</v>
      </c>
      <c r="E368" s="8">
        <v>123.2</v>
      </c>
      <c r="F368" s="8">
        <v>76.2</v>
      </c>
      <c r="G368" s="8">
        <v>30.400000000000006</v>
      </c>
      <c r="H368" s="1">
        <f t="shared" si="13"/>
        <v>0.22271009467464387</v>
      </c>
    </row>
    <row r="369" spans="1:8" x14ac:dyDescent="0.2">
      <c r="A369">
        <v>1998</v>
      </c>
      <c r="B369" t="s">
        <v>16</v>
      </c>
      <c r="C369" s="1">
        <v>6402.4052794697</v>
      </c>
      <c r="D369" s="8">
        <v>542.70000000000005</v>
      </c>
      <c r="E369" s="8">
        <v>40.6</v>
      </c>
      <c r="F369" s="8">
        <v>1.7</v>
      </c>
      <c r="G369" s="8">
        <v>-29.900000000000002</v>
      </c>
      <c r="H369" s="1">
        <f t="shared" si="13"/>
        <v>0.11323804697341538</v>
      </c>
    </row>
    <row r="370" spans="1:8" x14ac:dyDescent="0.2">
      <c r="A370">
        <v>1999</v>
      </c>
      <c r="B370" t="s">
        <v>16</v>
      </c>
      <c r="C370" s="1">
        <v>7046.7245581242996</v>
      </c>
      <c r="D370" s="8">
        <v>757</v>
      </c>
      <c r="E370" s="8">
        <v>-194.3</v>
      </c>
      <c r="F370" s="8">
        <v>-234.1</v>
      </c>
      <c r="G370" s="8">
        <v>-19.799999999999983</v>
      </c>
      <c r="H370" s="1">
        <f t="shared" si="13"/>
        <v>0.10063706537302611</v>
      </c>
    </row>
    <row r="371" spans="1:8" x14ac:dyDescent="0.2">
      <c r="A371">
        <v>2000</v>
      </c>
      <c r="B371" t="s">
        <v>16</v>
      </c>
      <c r="C371" s="1">
        <v>8632.3358811905</v>
      </c>
      <c r="D371" s="8">
        <v>829.2</v>
      </c>
      <c r="E371" s="8">
        <v>-122.8</v>
      </c>
      <c r="F371" s="8">
        <v>-187.1</v>
      </c>
      <c r="G371" s="8">
        <v>-114.89999999999999</v>
      </c>
      <c r="H371" s="1">
        <f t="shared" si="13"/>
        <v>0.22501394938704106</v>
      </c>
    </row>
    <row r="372" spans="1:8" x14ac:dyDescent="0.2">
      <c r="A372">
        <v>2001</v>
      </c>
      <c r="B372" t="s">
        <v>16</v>
      </c>
      <c r="C372" s="1">
        <v>9374.4429547381005</v>
      </c>
      <c r="D372" s="8">
        <v>1032.5</v>
      </c>
      <c r="E372" s="8">
        <v>-77.700000000000017</v>
      </c>
      <c r="F372" s="8">
        <v>-145.30000000000001</v>
      </c>
      <c r="G372" s="8">
        <v>58</v>
      </c>
      <c r="H372" s="1">
        <f t="shared" si="13"/>
        <v>8.5968280632432392E-2</v>
      </c>
    </row>
    <row r="373" spans="1:8" x14ac:dyDescent="0.2">
      <c r="A373">
        <v>2002</v>
      </c>
      <c r="B373" t="s">
        <v>16</v>
      </c>
      <c r="C373" s="1">
        <v>10168.721104292001</v>
      </c>
      <c r="D373" s="8">
        <v>1093.4000000000001</v>
      </c>
      <c r="E373" s="8">
        <v>-134.5</v>
      </c>
      <c r="F373" s="8">
        <v>-195</v>
      </c>
      <c r="G373" s="8">
        <v>-134.1</v>
      </c>
      <c r="H373" s="1">
        <f t="shared" si="13"/>
        <v>8.4728037003249379E-2</v>
      </c>
    </row>
    <row r="374" spans="1:8" x14ac:dyDescent="0.2">
      <c r="A374">
        <v>2003</v>
      </c>
      <c r="B374" t="s">
        <v>16</v>
      </c>
      <c r="C374" s="1">
        <v>10499.601062475</v>
      </c>
      <c r="D374" s="8">
        <v>1349.4</v>
      </c>
      <c r="E374" s="8">
        <v>-77.300000000000011</v>
      </c>
      <c r="F374" s="8">
        <v>-149.80000000000001</v>
      </c>
      <c r="G374" s="8">
        <v>106.30000000000001</v>
      </c>
      <c r="H374" s="1">
        <f t="shared" si="13"/>
        <v>3.2538994312995916E-2</v>
      </c>
    </row>
    <row r="375" spans="1:8" x14ac:dyDescent="0.2">
      <c r="A375">
        <v>2004</v>
      </c>
      <c r="B375" t="s">
        <v>16</v>
      </c>
      <c r="C375" s="1">
        <v>11724.024802135</v>
      </c>
      <c r="D375" s="8">
        <v>1617.3</v>
      </c>
      <c r="E375" s="8">
        <v>-49.2</v>
      </c>
      <c r="F375" s="8">
        <v>-131.5</v>
      </c>
      <c r="G375" s="8">
        <v>136.30000000000001</v>
      </c>
      <c r="H375" s="1">
        <f t="shared" si="13"/>
        <v>0.11661621545184452</v>
      </c>
    </row>
    <row r="376" spans="1:8" x14ac:dyDescent="0.2">
      <c r="A376">
        <v>2005</v>
      </c>
      <c r="B376" t="s">
        <v>16</v>
      </c>
      <c r="C376" s="1">
        <v>13791.877445194999</v>
      </c>
      <c r="D376" s="8">
        <v>1623.4</v>
      </c>
      <c r="E376" s="8">
        <v>9.2000000000000028</v>
      </c>
      <c r="F376" s="8">
        <v>-65.5</v>
      </c>
      <c r="G376" s="8">
        <v>-59.4</v>
      </c>
      <c r="H376" s="1">
        <f t="shared" si="13"/>
        <v>0.17637736851967711</v>
      </c>
    </row>
    <row r="377" spans="1:8" x14ac:dyDescent="0.2">
      <c r="A377">
        <v>2006</v>
      </c>
      <c r="B377" t="s">
        <v>16</v>
      </c>
      <c r="C377" s="1">
        <v>17363.134295880998</v>
      </c>
      <c r="D377" s="8">
        <v>1722.6</v>
      </c>
      <c r="E377" s="8">
        <v>-12.899999999999991</v>
      </c>
      <c r="F377" s="8">
        <v>-91.1</v>
      </c>
      <c r="G377" s="8">
        <v>8.1000000000000085</v>
      </c>
      <c r="H377" s="1">
        <f t="shared" si="13"/>
        <v>0.25893913753781228</v>
      </c>
    </row>
    <row r="378" spans="1:8" x14ac:dyDescent="0.2">
      <c r="A378">
        <v>2007</v>
      </c>
      <c r="B378" t="s">
        <v>16</v>
      </c>
      <c r="C378" s="1">
        <v>22791.525253838001</v>
      </c>
      <c r="D378" s="8">
        <v>1917.5</v>
      </c>
      <c r="E378" s="8">
        <v>-41.599999999999994</v>
      </c>
      <c r="F378" s="8">
        <v>-127</v>
      </c>
      <c r="G378" s="8">
        <v>67.800000000000011</v>
      </c>
      <c r="H378" s="1">
        <f t="shared" si="13"/>
        <v>0.31263888566736264</v>
      </c>
    </row>
    <row r="379" spans="1:8" x14ac:dyDescent="0.2">
      <c r="A379">
        <v>2008</v>
      </c>
      <c r="B379" t="s">
        <v>16</v>
      </c>
      <c r="C379" s="1">
        <v>24531.539177167</v>
      </c>
      <c r="D379" s="8">
        <v>4546.6000000000004</v>
      </c>
      <c r="E379" s="8">
        <v>-901.8</v>
      </c>
      <c r="F379" s="8">
        <v>-1043.0999999999999</v>
      </c>
      <c r="G379" s="8">
        <v>1586</v>
      </c>
      <c r="H379" s="1">
        <f t="shared" si="13"/>
        <v>7.6344777453452264E-2</v>
      </c>
    </row>
    <row r="380" spans="1:8" x14ac:dyDescent="0.2">
      <c r="A380">
        <v>2009</v>
      </c>
      <c r="B380" t="s">
        <v>16</v>
      </c>
      <c r="C380" s="1">
        <v>18922.037850831999</v>
      </c>
      <c r="D380" s="8">
        <v>7021.3</v>
      </c>
      <c r="E380" s="8">
        <v>-1519.9</v>
      </c>
      <c r="F380" s="8">
        <v>-1813.5</v>
      </c>
      <c r="G380" s="8">
        <v>661.19999999999982</v>
      </c>
      <c r="H380" s="1">
        <f t="shared" si="13"/>
        <v>-0.22866487446316072</v>
      </c>
    </row>
    <row r="381" spans="1:8" x14ac:dyDescent="0.2">
      <c r="A381">
        <v>2010</v>
      </c>
      <c r="B381" t="s">
        <v>16</v>
      </c>
      <c r="C381" s="1">
        <v>17937.496956781</v>
      </c>
      <c r="D381" s="8">
        <v>8617.7999999999993</v>
      </c>
      <c r="E381" s="8">
        <v>-1236.3</v>
      </c>
      <c r="F381" s="8">
        <v>-1558.3</v>
      </c>
      <c r="G381" s="8">
        <v>38.200000000000045</v>
      </c>
      <c r="H381" s="1">
        <f t="shared" si="13"/>
        <v>-5.2031440895131106E-2</v>
      </c>
    </row>
    <row r="382" spans="1:8" x14ac:dyDescent="0.2">
      <c r="A382">
        <v>2011</v>
      </c>
      <c r="B382" t="s">
        <v>16</v>
      </c>
      <c r="C382" s="1">
        <v>19666.013383027999</v>
      </c>
      <c r="D382" s="8">
        <v>8906.5</v>
      </c>
      <c r="E382" s="8">
        <v>-487.6</v>
      </c>
      <c r="F382" s="8">
        <v>-847.2</v>
      </c>
      <c r="G382" s="8">
        <v>-558.5</v>
      </c>
      <c r="H382" s="1">
        <f t="shared" si="13"/>
        <v>9.6363301435630863E-2</v>
      </c>
    </row>
    <row r="383" spans="1:8" x14ac:dyDescent="0.2">
      <c r="A383">
        <v>2012</v>
      </c>
      <c r="B383" t="s">
        <v>16</v>
      </c>
      <c r="C383" s="1">
        <v>22097.511439866001</v>
      </c>
      <c r="D383" s="8">
        <v>9296.1</v>
      </c>
      <c r="E383" s="8">
        <v>58.800000000000011</v>
      </c>
      <c r="F383" s="8">
        <v>-309.3</v>
      </c>
      <c r="G383" s="8">
        <v>80.300000000000011</v>
      </c>
      <c r="H383" s="1">
        <f t="shared" si="13"/>
        <v>0.12363960145254518</v>
      </c>
    </row>
    <row r="384" spans="1:8" x14ac:dyDescent="0.2">
      <c r="A384">
        <v>2013</v>
      </c>
      <c r="B384" t="s">
        <v>16</v>
      </c>
      <c r="C384" s="1">
        <v>22791.297429075999</v>
      </c>
      <c r="D384" s="8">
        <v>9172</v>
      </c>
      <c r="E384" s="8">
        <v>67.100000000000023</v>
      </c>
      <c r="F384" s="8">
        <v>-277.7</v>
      </c>
      <c r="G384" s="8">
        <v>-401.79999999999995</v>
      </c>
      <c r="H384" s="1">
        <f t="shared" si="13"/>
        <v>3.1396566581626158E-2</v>
      </c>
    </row>
    <row r="385" spans="1:8" x14ac:dyDescent="0.2">
      <c r="A385">
        <v>2014</v>
      </c>
      <c r="B385" t="s">
        <v>16</v>
      </c>
      <c r="C385" s="1">
        <v>23625.802</v>
      </c>
      <c r="D385" s="8">
        <v>9817.9</v>
      </c>
      <c r="E385" s="8">
        <v>-61.700000000000045</v>
      </c>
      <c r="F385" s="8">
        <v>-374.1</v>
      </c>
      <c r="G385" s="8">
        <v>271.79999999999995</v>
      </c>
      <c r="H385" s="1">
        <f t="shared" si="13"/>
        <v>3.6615053334321419E-2</v>
      </c>
    </row>
    <row r="386" spans="1:8" x14ac:dyDescent="0.2">
      <c r="A386">
        <v>2015</v>
      </c>
      <c r="B386" t="s">
        <v>16</v>
      </c>
      <c r="C386" s="1">
        <v>24572.126</v>
      </c>
      <c r="D386" s="8">
        <v>9089.1</v>
      </c>
      <c r="E386" s="8">
        <v>-53.199999999999989</v>
      </c>
      <c r="F386" s="8">
        <v>-350.2</v>
      </c>
      <c r="G386" s="8">
        <v>-1079</v>
      </c>
      <c r="H386" s="1">
        <f t="shared" si="13"/>
        <v>4.0054682588129727E-2</v>
      </c>
    </row>
    <row r="387" spans="1:8" x14ac:dyDescent="0.2">
      <c r="A387">
        <v>2016</v>
      </c>
      <c r="B387" t="s">
        <v>16</v>
      </c>
      <c r="C387" s="1">
        <v>25371.324000000001</v>
      </c>
      <c r="D387" s="8">
        <v>10224.1</v>
      </c>
      <c r="E387" s="8">
        <v>266.8</v>
      </c>
      <c r="F387" s="8">
        <v>5.8</v>
      </c>
      <c r="G387" s="8">
        <v>1140.8</v>
      </c>
      <c r="H387" s="1">
        <f t="shared" si="13"/>
        <v>3.2524576831487857E-2</v>
      </c>
    </row>
    <row r="388" spans="1:8" x14ac:dyDescent="0.2">
      <c r="A388">
        <v>2017</v>
      </c>
      <c r="B388" t="s">
        <v>16</v>
      </c>
      <c r="C388" s="1">
        <v>26984.433000000001</v>
      </c>
      <c r="D388" s="8">
        <v>10492.6</v>
      </c>
      <c r="E388" s="8">
        <v>44.099999999999994</v>
      </c>
      <c r="F388" s="8">
        <v>-207.5</v>
      </c>
      <c r="G388" s="8">
        <v>61</v>
      </c>
      <c r="H388" s="1">
        <f t="shared" si="13"/>
        <v>6.3580008674360089E-2</v>
      </c>
    </row>
    <row r="389" spans="1:8" x14ac:dyDescent="0.2">
      <c r="A389">
        <v>2018</v>
      </c>
      <c r="B389" t="s">
        <v>16</v>
      </c>
      <c r="C389" s="1">
        <v>29153.556</v>
      </c>
      <c r="D389" s="8">
        <v>10784</v>
      </c>
      <c r="E389" s="8">
        <v>-31.599999999999994</v>
      </c>
      <c r="F389" s="8">
        <v>-244.7</v>
      </c>
      <c r="G389" s="8">
        <v>46.699999999999989</v>
      </c>
      <c r="H389" s="1">
        <f t="shared" si="13"/>
        <v>8.0384234866079998E-2</v>
      </c>
    </row>
    <row r="390" spans="1:8" x14ac:dyDescent="0.2">
      <c r="A390">
        <v>2019</v>
      </c>
      <c r="B390" t="s">
        <v>16</v>
      </c>
      <c r="C390" s="1">
        <v>30647.222000000002</v>
      </c>
      <c r="D390" s="8">
        <v>11209.1</v>
      </c>
      <c r="E390" s="8">
        <v>29.599999999999994</v>
      </c>
      <c r="F390" s="8">
        <v>-178.1</v>
      </c>
      <c r="G390" s="8">
        <v>247.00000000000003</v>
      </c>
      <c r="H390" s="1">
        <f t="shared" si="13"/>
        <v>5.123443603243464E-2</v>
      </c>
    </row>
    <row r="391" spans="1:8" x14ac:dyDescent="0.2">
      <c r="A391">
        <v>2020</v>
      </c>
      <c r="B391" t="s">
        <v>16</v>
      </c>
      <c r="C391" s="1">
        <v>29456.816999999999</v>
      </c>
      <c r="D391" s="8">
        <v>12710.6</v>
      </c>
      <c r="E391" s="8">
        <v>-1125.7</v>
      </c>
      <c r="F391" s="8">
        <v>-1321.2</v>
      </c>
      <c r="G391" s="8">
        <v>180.29999999999995</v>
      </c>
      <c r="H391" s="1">
        <f t="shared" si="13"/>
        <v>-3.8842182824923001E-2</v>
      </c>
    </row>
    <row r="392" spans="1:8" x14ac:dyDescent="0.2">
      <c r="A392">
        <v>2021</v>
      </c>
      <c r="B392" t="s">
        <v>16</v>
      </c>
      <c r="C392" s="1">
        <v>32866.51</v>
      </c>
      <c r="D392" s="8">
        <v>14688.4</v>
      </c>
      <c r="E392" s="8">
        <v>-2235.4</v>
      </c>
      <c r="F392" s="8">
        <v>-2397.6</v>
      </c>
      <c r="G392" s="8">
        <v>-419.79999999999995</v>
      </c>
      <c r="H392" s="1">
        <f t="shared" si="13"/>
        <v>0.11575225524197007</v>
      </c>
    </row>
    <row r="393" spans="1:8" x14ac:dyDescent="0.2">
      <c r="A393">
        <v>2022</v>
      </c>
      <c r="B393" t="s">
        <v>16</v>
      </c>
      <c r="C393" s="1">
        <v>39080.732999999993</v>
      </c>
      <c r="D393" s="9">
        <v>15947.4</v>
      </c>
      <c r="E393" s="9">
        <v>-1538.5</v>
      </c>
      <c r="F393" s="9">
        <v>-1720.9</v>
      </c>
      <c r="G393" s="9">
        <v>-461.80000000000018</v>
      </c>
      <c r="H393" s="1">
        <f t="shared" si="13"/>
        <v>0.18907462337802189</v>
      </c>
    </row>
    <row r="394" spans="1:8" x14ac:dyDescent="0.2">
      <c r="A394">
        <v>1995</v>
      </c>
      <c r="B394" t="s">
        <v>17</v>
      </c>
      <c r="C394" s="1">
        <v>2846.6028112699</v>
      </c>
      <c r="D394" s="8">
        <v>1044.9449999999999</v>
      </c>
      <c r="E394" s="8">
        <v>-50.806000000000004</v>
      </c>
      <c r="F394" s="8">
        <v>-105.67400000000001</v>
      </c>
      <c r="G394" s="8">
        <v>16.385999999999996</v>
      </c>
    </row>
    <row r="395" spans="1:8" x14ac:dyDescent="0.2">
      <c r="A395">
        <v>1996</v>
      </c>
      <c r="B395" t="s">
        <v>17</v>
      </c>
      <c r="C395" s="1">
        <v>3010.6408983637998</v>
      </c>
      <c r="D395" s="8">
        <v>1236.02</v>
      </c>
      <c r="E395" s="8">
        <v>-183.346</v>
      </c>
      <c r="F395" s="8">
        <v>-245.893</v>
      </c>
      <c r="G395" s="8">
        <v>-54.818000000000012</v>
      </c>
      <c r="H395" s="1">
        <f t="shared" ref="H395:H421" si="14">(C395-C394)/C394</f>
        <v>5.7625913402622062E-2</v>
      </c>
    </row>
    <row r="396" spans="1:8" x14ac:dyDescent="0.2">
      <c r="A396">
        <v>1997</v>
      </c>
      <c r="B396" t="s">
        <v>17</v>
      </c>
      <c r="C396" s="1">
        <v>3346.7723295515998</v>
      </c>
      <c r="D396" s="8">
        <v>1582.242</v>
      </c>
      <c r="E396" s="8">
        <v>-157.49400000000003</v>
      </c>
      <c r="F396" s="8">
        <v>-240.12700000000001</v>
      </c>
      <c r="G396" s="8">
        <v>106.09699999999998</v>
      </c>
      <c r="H396" s="1">
        <f t="shared" si="14"/>
        <v>0.11164779943382758</v>
      </c>
    </row>
    <row r="397" spans="1:8" x14ac:dyDescent="0.2">
      <c r="A397">
        <v>1998</v>
      </c>
      <c r="B397" t="s">
        <v>17</v>
      </c>
      <c r="C397" s="1">
        <v>3581.7532013477999</v>
      </c>
      <c r="D397" s="8">
        <v>1841.5360000000001</v>
      </c>
      <c r="E397" s="8">
        <v>-229.18700000000001</v>
      </c>
      <c r="F397" s="8">
        <v>-333.16</v>
      </c>
      <c r="G397" s="8">
        <v>-73.867000000000019</v>
      </c>
      <c r="H397" s="1">
        <f t="shared" si="14"/>
        <v>7.0211191159119807E-2</v>
      </c>
    </row>
    <row r="398" spans="1:8" x14ac:dyDescent="0.2">
      <c r="A398">
        <v>1999</v>
      </c>
      <c r="B398" t="s">
        <v>17</v>
      </c>
      <c r="C398" s="1">
        <v>3861.0374295660999</v>
      </c>
      <c r="D398" s="8">
        <v>2361.0590000000002</v>
      </c>
      <c r="E398" s="8">
        <v>-108.483</v>
      </c>
      <c r="F398" s="8">
        <v>-254.45400000000001</v>
      </c>
      <c r="G398" s="8">
        <v>264.92799999999994</v>
      </c>
      <c r="H398" s="1">
        <f t="shared" si="14"/>
        <v>7.797416865941699E-2</v>
      </c>
    </row>
    <row r="399" spans="1:8" x14ac:dyDescent="0.2">
      <c r="A399">
        <v>2000</v>
      </c>
      <c r="B399" t="s">
        <v>17</v>
      </c>
      <c r="C399" s="1">
        <v>4412.3536636505996</v>
      </c>
      <c r="D399" s="8">
        <v>2519.2220000000002</v>
      </c>
      <c r="E399" s="8">
        <v>-59.323000000000008</v>
      </c>
      <c r="F399" s="8">
        <v>-227.00200000000001</v>
      </c>
      <c r="G399" s="8">
        <v>-68.699000000000012</v>
      </c>
      <c r="H399" s="1">
        <f t="shared" si="14"/>
        <v>0.14278966317776828</v>
      </c>
    </row>
    <row r="400" spans="1:8" x14ac:dyDescent="0.2">
      <c r="A400">
        <v>2001</v>
      </c>
      <c r="B400" t="s">
        <v>17</v>
      </c>
      <c r="C400" s="1">
        <v>4565.5332553675998</v>
      </c>
      <c r="D400" s="8">
        <v>2780.9789999999998</v>
      </c>
      <c r="E400" s="8">
        <v>-100.898</v>
      </c>
      <c r="F400" s="8">
        <v>-260.05599999999998</v>
      </c>
      <c r="G400" s="8">
        <v>1.6630000000000109</v>
      </c>
      <c r="H400" s="1">
        <f t="shared" si="14"/>
        <v>3.4716072960993279E-2</v>
      </c>
    </row>
    <row r="401" spans="1:8" x14ac:dyDescent="0.2">
      <c r="A401">
        <v>2002</v>
      </c>
      <c r="B401" t="s">
        <v>17</v>
      </c>
      <c r="C401" s="1">
        <v>4740.8808186135002</v>
      </c>
      <c r="D401" s="8">
        <v>2851.5990000000002</v>
      </c>
      <c r="E401" s="8">
        <v>-66.867999999999995</v>
      </c>
      <c r="F401" s="8">
        <v>-241.256</v>
      </c>
      <c r="G401" s="8">
        <v>-170.637</v>
      </c>
      <c r="H401" s="1">
        <f t="shared" si="14"/>
        <v>3.8406808895707412E-2</v>
      </c>
    </row>
    <row r="402" spans="1:8" x14ac:dyDescent="0.2">
      <c r="A402">
        <v>2003</v>
      </c>
      <c r="B402" t="s">
        <v>17</v>
      </c>
      <c r="C402" s="1">
        <v>4823.4768834545002</v>
      </c>
      <c r="D402" s="8">
        <v>3285.6370000000002</v>
      </c>
      <c r="E402" s="8">
        <v>-259.42399999999998</v>
      </c>
      <c r="F402" s="8">
        <v>-427.88299999999998</v>
      </c>
      <c r="G402" s="8">
        <v>8.4809999999999945</v>
      </c>
      <c r="H402" s="1">
        <f t="shared" si="14"/>
        <v>1.7422092645044761E-2</v>
      </c>
    </row>
    <row r="403" spans="1:8" x14ac:dyDescent="0.2">
      <c r="A403">
        <v>2004</v>
      </c>
      <c r="B403" t="s">
        <v>17</v>
      </c>
      <c r="C403" s="1">
        <v>4910.4183477364004</v>
      </c>
      <c r="D403" s="8">
        <v>3489.75</v>
      </c>
      <c r="E403" s="8">
        <v>-26.292999999999978</v>
      </c>
      <c r="F403" s="8">
        <v>-207.98599999999999</v>
      </c>
      <c r="G403" s="8">
        <v>-3.8739999999999952</v>
      </c>
      <c r="H403" s="1">
        <f t="shared" si="14"/>
        <v>1.8024646200778309E-2</v>
      </c>
    </row>
    <row r="404" spans="1:8" x14ac:dyDescent="0.2">
      <c r="A404">
        <v>2005</v>
      </c>
      <c r="B404" t="s">
        <v>17</v>
      </c>
      <c r="C404" s="1">
        <v>5152.0532343996001</v>
      </c>
      <c r="D404" s="8">
        <v>3606.377</v>
      </c>
      <c r="E404" s="8">
        <v>49.901999999999987</v>
      </c>
      <c r="F404" s="8">
        <v>-145.78</v>
      </c>
      <c r="G404" s="8">
        <v>-29.153000000000006</v>
      </c>
      <c r="H404" s="1">
        <f t="shared" si="14"/>
        <v>4.9208615142656495E-2</v>
      </c>
    </row>
    <row r="405" spans="1:8" x14ac:dyDescent="0.2">
      <c r="A405">
        <v>2006</v>
      </c>
      <c r="B405" t="s">
        <v>17</v>
      </c>
      <c r="C405" s="1">
        <v>5403.0021299999999</v>
      </c>
      <c r="D405" s="8">
        <v>3472.922</v>
      </c>
      <c r="E405" s="8">
        <v>68.150000000000006</v>
      </c>
      <c r="F405" s="8">
        <v>-132.404</v>
      </c>
      <c r="G405" s="8">
        <v>-265.85900000000004</v>
      </c>
      <c r="H405" s="1">
        <f t="shared" si="14"/>
        <v>4.8708521473506149E-2</v>
      </c>
    </row>
    <row r="406" spans="1:8" x14ac:dyDescent="0.2">
      <c r="A406">
        <v>2007</v>
      </c>
      <c r="B406" t="s">
        <v>17</v>
      </c>
      <c r="C406" s="1">
        <v>5790.2763880000002</v>
      </c>
      <c r="D406" s="8">
        <v>3584.6109999999999</v>
      </c>
      <c r="E406" s="8">
        <v>83.02000000000001</v>
      </c>
      <c r="F406" s="8">
        <v>-118.679</v>
      </c>
      <c r="G406" s="8">
        <v>-6.9900000000000091</v>
      </c>
      <c r="H406" s="1">
        <f t="shared" si="14"/>
        <v>7.167760602011837E-2</v>
      </c>
    </row>
    <row r="407" spans="1:8" x14ac:dyDescent="0.2">
      <c r="A407">
        <v>2008</v>
      </c>
      <c r="B407" t="s">
        <v>17</v>
      </c>
      <c r="C407" s="1">
        <v>6206.0206879999996</v>
      </c>
      <c r="D407" s="8">
        <v>3836.9960000000001</v>
      </c>
      <c r="E407" s="8">
        <v>-47.179000000000002</v>
      </c>
      <c r="F407" s="8">
        <v>-252.94200000000001</v>
      </c>
      <c r="G407" s="8">
        <v>-0.55700000000001637</v>
      </c>
      <c r="H407" s="1">
        <f t="shared" si="14"/>
        <v>7.180042404566464E-2</v>
      </c>
    </row>
    <row r="408" spans="1:8" x14ac:dyDescent="0.2">
      <c r="A408">
        <v>2009</v>
      </c>
      <c r="B408" t="s">
        <v>17</v>
      </c>
      <c r="C408" s="1">
        <v>6259.6448719999999</v>
      </c>
      <c r="D408" s="8">
        <v>4152.66</v>
      </c>
      <c r="E408" s="8">
        <v>5.4320000000000164</v>
      </c>
      <c r="F408" s="8">
        <v>-195.76499999999999</v>
      </c>
      <c r="G408" s="8">
        <v>119.89800000000002</v>
      </c>
      <c r="H408" s="1">
        <f t="shared" si="14"/>
        <v>8.6406711636795377E-3</v>
      </c>
    </row>
    <row r="409" spans="1:8" x14ac:dyDescent="0.2">
      <c r="A409">
        <v>2010</v>
      </c>
      <c r="B409" t="s">
        <v>17</v>
      </c>
      <c r="C409" s="1">
        <v>6815.8036419999999</v>
      </c>
      <c r="D409" s="8">
        <v>4462.518</v>
      </c>
      <c r="E409" s="8">
        <v>52.333000000000027</v>
      </c>
      <c r="F409" s="8">
        <v>-152.39599999999999</v>
      </c>
      <c r="G409" s="8">
        <v>157.22900000000001</v>
      </c>
      <c r="H409" s="1">
        <f t="shared" si="14"/>
        <v>8.8848294331800234E-2</v>
      </c>
    </row>
    <row r="410" spans="1:8" x14ac:dyDescent="0.2">
      <c r="A410">
        <v>2011</v>
      </c>
      <c r="B410" t="s">
        <v>17</v>
      </c>
      <c r="C410" s="1">
        <v>6924.5975939999998</v>
      </c>
      <c r="D410" s="8">
        <v>4848.2960000000003</v>
      </c>
      <c r="E410" s="8">
        <v>9.1730000000000018</v>
      </c>
      <c r="F410" s="8">
        <v>-210.02</v>
      </c>
      <c r="G410" s="8">
        <v>175.77700000000002</v>
      </c>
      <c r="H410" s="1">
        <f t="shared" si="14"/>
        <v>1.5962013830562168E-2</v>
      </c>
    </row>
    <row r="411" spans="1:8" x14ac:dyDescent="0.2">
      <c r="A411">
        <v>2012</v>
      </c>
      <c r="B411" t="s">
        <v>17</v>
      </c>
      <c r="C411" s="1">
        <v>7364.4600350000001</v>
      </c>
      <c r="D411" s="8">
        <v>4907.4189999999999</v>
      </c>
      <c r="E411" s="8">
        <v>-27.869</v>
      </c>
      <c r="F411" s="8">
        <v>-247.124</v>
      </c>
      <c r="G411" s="8">
        <v>-187.74</v>
      </c>
      <c r="H411" s="1">
        <f t="shared" si="14"/>
        <v>6.3521733216834242E-2</v>
      </c>
    </row>
    <row r="412" spans="1:8" x14ac:dyDescent="0.2">
      <c r="A412">
        <v>2013</v>
      </c>
      <c r="B412" t="s">
        <v>17</v>
      </c>
      <c r="C412" s="1">
        <v>7944.3457330000001</v>
      </c>
      <c r="D412" s="8">
        <v>5278.4160000000002</v>
      </c>
      <c r="E412" s="8">
        <v>47.364000000000004</v>
      </c>
      <c r="F412" s="8">
        <v>-176.863</v>
      </c>
      <c r="G412" s="8">
        <v>194.23500000000001</v>
      </c>
      <c r="H412" s="1">
        <f t="shared" si="14"/>
        <v>7.8741101892611465E-2</v>
      </c>
    </row>
    <row r="413" spans="1:8" x14ac:dyDescent="0.2">
      <c r="A413">
        <v>2014</v>
      </c>
      <c r="B413" t="s">
        <v>17</v>
      </c>
      <c r="C413" s="1">
        <v>8751.1020470000003</v>
      </c>
      <c r="D413" s="8">
        <v>5433.3370000000004</v>
      </c>
      <c r="E413" s="8">
        <v>101.08500000000001</v>
      </c>
      <c r="F413" s="8">
        <v>-133.892</v>
      </c>
      <c r="G413" s="8">
        <v>20.74799999999999</v>
      </c>
      <c r="H413" s="1">
        <f t="shared" si="14"/>
        <v>0.10155100761146597</v>
      </c>
    </row>
    <row r="414" spans="1:8" x14ac:dyDescent="0.2">
      <c r="A414">
        <v>2015</v>
      </c>
      <c r="B414" t="s">
        <v>17</v>
      </c>
      <c r="C414" s="1">
        <v>9996.7098559999995</v>
      </c>
      <c r="D414" s="8">
        <v>5623.0839999999998</v>
      </c>
      <c r="E414" s="8">
        <v>149.45100000000002</v>
      </c>
      <c r="F414" s="8">
        <v>-82.144999999999996</v>
      </c>
      <c r="G414" s="8">
        <v>107.08</v>
      </c>
      <c r="H414" s="1">
        <f t="shared" si="14"/>
        <v>0.1423372510467994</v>
      </c>
    </row>
    <row r="415" spans="1:8" x14ac:dyDescent="0.2">
      <c r="A415">
        <v>2016</v>
      </c>
      <c r="B415" t="s">
        <v>17</v>
      </c>
      <c r="C415" s="1">
        <v>10541.130289999999</v>
      </c>
      <c r="D415" s="8">
        <v>5769.6660000000002</v>
      </c>
      <c r="E415" s="8">
        <v>338.09799999999996</v>
      </c>
      <c r="F415" s="8">
        <v>117.333</v>
      </c>
      <c r="G415" s="8">
        <v>264.30500000000001</v>
      </c>
      <c r="H415" s="1">
        <f t="shared" si="14"/>
        <v>5.4459961511560719E-2</v>
      </c>
    </row>
    <row r="416" spans="1:8" x14ac:dyDescent="0.2">
      <c r="A416">
        <v>2017</v>
      </c>
      <c r="B416" t="s">
        <v>17</v>
      </c>
      <c r="C416" s="1">
        <v>11940.985065999999</v>
      </c>
      <c r="D416" s="8">
        <v>5705.4350000000004</v>
      </c>
      <c r="E416" s="8">
        <v>603.27</v>
      </c>
      <c r="F416" s="8">
        <v>392.714</v>
      </c>
      <c r="G416" s="8">
        <v>328.12900000000002</v>
      </c>
      <c r="H416" s="1">
        <f t="shared" si="14"/>
        <v>0.13279930495954437</v>
      </c>
    </row>
    <row r="417" spans="1:8" x14ac:dyDescent="0.2">
      <c r="A417">
        <v>2018</v>
      </c>
      <c r="B417" t="s">
        <v>17</v>
      </c>
      <c r="C417" s="1">
        <v>12954.812162</v>
      </c>
      <c r="D417" s="8">
        <v>5662.0839999999998</v>
      </c>
      <c r="E417" s="8">
        <v>451.80600000000004</v>
      </c>
      <c r="F417" s="8">
        <v>257.78800000000001</v>
      </c>
      <c r="G417" s="8">
        <v>213.97900000000001</v>
      </c>
      <c r="H417" s="1">
        <f t="shared" si="14"/>
        <v>8.4903137420940897E-2</v>
      </c>
    </row>
    <row r="418" spans="1:8" x14ac:dyDescent="0.2">
      <c r="A418">
        <v>2019</v>
      </c>
      <c r="B418" t="s">
        <v>17</v>
      </c>
      <c r="C418" s="1">
        <v>14047.085118000001</v>
      </c>
      <c r="D418" s="8">
        <v>5720.2650000000003</v>
      </c>
      <c r="E418" s="8">
        <v>254.88400000000001</v>
      </c>
      <c r="F418" s="8">
        <v>71.134</v>
      </c>
      <c r="G418" s="8">
        <v>129.31399999999999</v>
      </c>
      <c r="H418" s="1">
        <f t="shared" si="14"/>
        <v>8.4314071276458596E-2</v>
      </c>
    </row>
    <row r="419" spans="1:8" x14ac:dyDescent="0.2">
      <c r="A419">
        <v>2020</v>
      </c>
      <c r="B419" t="s">
        <v>17</v>
      </c>
      <c r="C419" s="1">
        <v>13066.004115</v>
      </c>
      <c r="D419" s="8">
        <v>6974.6679999999997</v>
      </c>
      <c r="E419" s="8">
        <v>-1101.1369999999999</v>
      </c>
      <c r="F419" s="8">
        <v>-1272.682</v>
      </c>
      <c r="G419" s="8">
        <v>-18.278999999999996</v>
      </c>
      <c r="H419" s="1">
        <f t="shared" si="14"/>
        <v>-6.9842319225562277E-2</v>
      </c>
    </row>
    <row r="420" spans="1:8" x14ac:dyDescent="0.2">
      <c r="A420">
        <v>2021</v>
      </c>
      <c r="B420" t="s">
        <v>17</v>
      </c>
      <c r="C420" s="1">
        <v>14684.769281999999</v>
      </c>
      <c r="D420" s="8">
        <v>8263.9179999999997</v>
      </c>
      <c r="E420" s="8">
        <v>-1005.783</v>
      </c>
      <c r="F420" s="8">
        <v>-1175.72</v>
      </c>
      <c r="G420" s="8">
        <v>113.529</v>
      </c>
      <c r="H420" s="1">
        <f t="shared" si="14"/>
        <v>0.12389137128325477</v>
      </c>
    </row>
    <row r="421" spans="1:8" x14ac:dyDescent="0.2">
      <c r="A421">
        <v>2022</v>
      </c>
      <c r="B421" t="s">
        <v>17</v>
      </c>
      <c r="C421" s="1">
        <v>16870.322387</v>
      </c>
      <c r="D421" s="9">
        <v>9003.3700000000008</v>
      </c>
      <c r="E421" s="9">
        <v>-815.09400000000005</v>
      </c>
      <c r="F421" s="9">
        <v>-981.06299999999999</v>
      </c>
      <c r="G421" s="9">
        <v>-241.61199999999997</v>
      </c>
      <c r="H421" s="1">
        <f t="shared" si="14"/>
        <v>0.14883128655476829</v>
      </c>
    </row>
    <row r="422" spans="1:8" x14ac:dyDescent="0.2">
      <c r="A422">
        <v>1995</v>
      </c>
      <c r="B422" t="s">
        <v>18</v>
      </c>
      <c r="C422" s="1">
        <v>346000.80896996002</v>
      </c>
      <c r="D422" s="8">
        <v>241024</v>
      </c>
      <c r="E422" s="8">
        <v>-12107</v>
      </c>
      <c r="F422" s="8">
        <v>-28831</v>
      </c>
    </row>
    <row r="423" spans="1:8" x14ac:dyDescent="0.2">
      <c r="A423">
        <v>1996</v>
      </c>
      <c r="B423" t="s">
        <v>18</v>
      </c>
      <c r="C423" s="1">
        <v>354929.08467968</v>
      </c>
      <c r="D423" s="8">
        <v>246012</v>
      </c>
      <c r="E423" s="8">
        <v>9998</v>
      </c>
      <c r="F423" s="8">
        <v>-6342</v>
      </c>
      <c r="G423" s="8">
        <v>-1354</v>
      </c>
      <c r="H423" s="1">
        <f t="shared" ref="H423:H449" si="15">(C423-C422)/C422</f>
        <v>2.5804204725125762E-2</v>
      </c>
    </row>
    <row r="424" spans="1:8" x14ac:dyDescent="0.2">
      <c r="A424">
        <v>1997</v>
      </c>
      <c r="B424" t="s">
        <v>18</v>
      </c>
      <c r="C424" s="1">
        <v>367861.55935120001</v>
      </c>
      <c r="D424" s="8">
        <v>242853</v>
      </c>
      <c r="E424" s="8">
        <v>10444</v>
      </c>
      <c r="F424" s="8">
        <v>-5905</v>
      </c>
      <c r="G424" s="8">
        <v>-9064</v>
      </c>
      <c r="H424" s="1">
        <f t="shared" si="15"/>
        <v>3.643678478249094E-2</v>
      </c>
    </row>
    <row r="425" spans="1:8" x14ac:dyDescent="0.2">
      <c r="A425">
        <v>1998</v>
      </c>
      <c r="B425" t="s">
        <v>18</v>
      </c>
      <c r="C425" s="1">
        <v>391460.86250157998</v>
      </c>
      <c r="D425" s="8">
        <v>247485</v>
      </c>
      <c r="E425" s="8">
        <v>11060</v>
      </c>
      <c r="F425" s="8">
        <v>-5422</v>
      </c>
      <c r="G425" s="8">
        <v>-790</v>
      </c>
      <c r="H425" s="1">
        <f t="shared" si="15"/>
        <v>6.4152675240115406E-2</v>
      </c>
    </row>
    <row r="426" spans="1:8" x14ac:dyDescent="0.2">
      <c r="A426">
        <v>1999</v>
      </c>
      <c r="B426" t="s">
        <v>18</v>
      </c>
      <c r="C426" s="1">
        <v>419459</v>
      </c>
      <c r="D426" s="8">
        <v>246208</v>
      </c>
      <c r="E426" s="8">
        <v>17286</v>
      </c>
      <c r="F426" s="8">
        <v>989</v>
      </c>
      <c r="G426" s="8">
        <v>-288</v>
      </c>
      <c r="H426" s="1">
        <f t="shared" si="15"/>
        <v>7.1522188245081636E-2</v>
      </c>
    </row>
    <row r="427" spans="1:8" x14ac:dyDescent="0.2">
      <c r="A427">
        <v>2000</v>
      </c>
      <c r="B427" t="s">
        <v>18</v>
      </c>
      <c r="C427" s="1">
        <v>452007</v>
      </c>
      <c r="D427" s="8">
        <v>235839</v>
      </c>
      <c r="E427" s="8">
        <v>20255</v>
      </c>
      <c r="F427" s="8">
        <v>5366</v>
      </c>
      <c r="G427" s="8">
        <v>-5003</v>
      </c>
      <c r="H427" s="1">
        <f t="shared" si="15"/>
        <v>7.7595188087512729E-2</v>
      </c>
    </row>
    <row r="428" spans="1:8" x14ac:dyDescent="0.2">
      <c r="A428">
        <v>2001</v>
      </c>
      <c r="B428" t="s">
        <v>18</v>
      </c>
      <c r="C428" s="1">
        <v>481881</v>
      </c>
      <c r="D428" s="8">
        <v>238641</v>
      </c>
      <c r="E428" s="8">
        <v>11778</v>
      </c>
      <c r="F428" s="8">
        <v>-2111</v>
      </c>
      <c r="G428" s="8">
        <v>691</v>
      </c>
      <c r="H428" s="1">
        <f t="shared" si="15"/>
        <v>6.6091896806907857E-2</v>
      </c>
    </row>
    <row r="429" spans="1:8" x14ac:dyDescent="0.2">
      <c r="A429">
        <v>2002</v>
      </c>
      <c r="B429" t="s">
        <v>18</v>
      </c>
      <c r="C429" s="1">
        <v>501137</v>
      </c>
      <c r="D429" s="8">
        <v>244876</v>
      </c>
      <c r="E429" s="8">
        <v>2736</v>
      </c>
      <c r="F429" s="8">
        <v>-10148</v>
      </c>
      <c r="G429" s="8">
        <v>-3913</v>
      </c>
      <c r="H429" s="1">
        <f t="shared" si="15"/>
        <v>3.9960073130088133E-2</v>
      </c>
    </row>
    <row r="430" spans="1:8" x14ac:dyDescent="0.2">
      <c r="A430">
        <v>2003</v>
      </c>
      <c r="B430" t="s">
        <v>18</v>
      </c>
      <c r="C430" s="1">
        <v>512810</v>
      </c>
      <c r="D430" s="8">
        <v>256443</v>
      </c>
      <c r="E430" s="8">
        <v>-3684</v>
      </c>
      <c r="F430" s="8">
        <v>-15845</v>
      </c>
      <c r="G430" s="8">
        <v>-4278</v>
      </c>
      <c r="H430" s="1">
        <f t="shared" si="15"/>
        <v>2.3293031646036914E-2</v>
      </c>
    </row>
    <row r="431" spans="1:8" x14ac:dyDescent="0.2">
      <c r="A431">
        <v>2004</v>
      </c>
      <c r="B431" t="s">
        <v>18</v>
      </c>
      <c r="C431" s="1">
        <v>529286</v>
      </c>
      <c r="D431" s="8">
        <v>266292</v>
      </c>
      <c r="E431" s="8">
        <v>2833</v>
      </c>
      <c r="F431" s="8">
        <v>-9457</v>
      </c>
      <c r="G431" s="8">
        <v>392</v>
      </c>
      <c r="H431" s="1">
        <f t="shared" si="15"/>
        <v>3.212885864160215E-2</v>
      </c>
    </row>
    <row r="432" spans="1:8" x14ac:dyDescent="0.2">
      <c r="A432">
        <v>2005</v>
      </c>
      <c r="B432" t="s">
        <v>18</v>
      </c>
      <c r="C432" s="1">
        <v>550883</v>
      </c>
      <c r="D432" s="8">
        <v>274237</v>
      </c>
      <c r="E432" s="8">
        <v>9356</v>
      </c>
      <c r="F432" s="8">
        <v>-2597</v>
      </c>
      <c r="G432" s="8">
        <v>5348</v>
      </c>
      <c r="H432" s="1">
        <f t="shared" si="15"/>
        <v>4.0804026556530877E-2</v>
      </c>
    </row>
    <row r="433" spans="1:8" x14ac:dyDescent="0.2">
      <c r="A433">
        <v>2006</v>
      </c>
      <c r="B433" t="s">
        <v>18</v>
      </c>
      <c r="C433" s="1">
        <v>584546</v>
      </c>
      <c r="D433" s="8">
        <v>264117</v>
      </c>
      <c r="E433" s="8">
        <v>11584</v>
      </c>
      <c r="F433" s="8">
        <v>-191</v>
      </c>
      <c r="G433" s="8">
        <v>-10311</v>
      </c>
      <c r="H433" s="1">
        <f t="shared" si="15"/>
        <v>6.1107349473481662E-2</v>
      </c>
    </row>
    <row r="434" spans="1:8" x14ac:dyDescent="0.2">
      <c r="A434">
        <v>2007</v>
      </c>
      <c r="B434" t="s">
        <v>18</v>
      </c>
      <c r="C434" s="1">
        <v>619170</v>
      </c>
      <c r="D434" s="8">
        <v>266181</v>
      </c>
      <c r="E434" s="8">
        <v>10740</v>
      </c>
      <c r="F434" s="8">
        <v>-1436</v>
      </c>
      <c r="G434" s="8">
        <v>628</v>
      </c>
      <c r="H434" s="1">
        <f t="shared" si="15"/>
        <v>5.9232293095838481E-2</v>
      </c>
    </row>
    <row r="435" spans="1:8" x14ac:dyDescent="0.2">
      <c r="A435">
        <v>2008</v>
      </c>
      <c r="B435" t="s">
        <v>18</v>
      </c>
      <c r="C435" s="1">
        <v>647198</v>
      </c>
      <c r="D435" s="8">
        <v>353996</v>
      </c>
      <c r="E435" s="8">
        <v>14023</v>
      </c>
      <c r="F435" s="8">
        <v>807</v>
      </c>
      <c r="G435" s="8">
        <v>88622</v>
      </c>
      <c r="H435" s="1">
        <f t="shared" si="15"/>
        <v>4.5267051052215061E-2</v>
      </c>
    </row>
    <row r="436" spans="1:8" x14ac:dyDescent="0.2">
      <c r="A436">
        <v>2009</v>
      </c>
      <c r="B436" t="s">
        <v>18</v>
      </c>
      <c r="C436" s="1">
        <v>624842</v>
      </c>
      <c r="D436" s="8">
        <v>354723</v>
      </c>
      <c r="E436" s="8">
        <v>-19887</v>
      </c>
      <c r="F436" s="8">
        <v>-32596</v>
      </c>
      <c r="G436" s="8">
        <v>-31869</v>
      </c>
      <c r="H436" s="1">
        <f t="shared" si="15"/>
        <v>-3.4542751986254595E-2</v>
      </c>
    </row>
    <row r="437" spans="1:8" x14ac:dyDescent="0.2">
      <c r="A437">
        <v>2010</v>
      </c>
      <c r="B437" t="s">
        <v>18</v>
      </c>
      <c r="C437" s="1">
        <v>639187</v>
      </c>
      <c r="D437" s="8">
        <v>378722</v>
      </c>
      <c r="E437" s="8">
        <v>-22733</v>
      </c>
      <c r="F437" s="8">
        <v>-34130</v>
      </c>
      <c r="G437" s="8">
        <v>-10131</v>
      </c>
      <c r="H437" s="1">
        <f t="shared" si="15"/>
        <v>2.2957803732783649E-2</v>
      </c>
    </row>
    <row r="438" spans="1:8" x14ac:dyDescent="0.2">
      <c r="A438">
        <v>2011</v>
      </c>
      <c r="B438" t="s">
        <v>18</v>
      </c>
      <c r="C438" s="1">
        <v>650359</v>
      </c>
      <c r="D438" s="8">
        <v>401263</v>
      </c>
      <c r="E438" s="8">
        <v>-17241</v>
      </c>
      <c r="F438" s="8">
        <v>-28890</v>
      </c>
      <c r="G438" s="8">
        <v>-6349</v>
      </c>
      <c r="H438" s="1">
        <f t="shared" si="15"/>
        <v>1.7478453097450355E-2</v>
      </c>
    </row>
    <row r="439" spans="1:8" x14ac:dyDescent="0.2">
      <c r="A439">
        <v>2012</v>
      </c>
      <c r="B439" t="s">
        <v>18</v>
      </c>
      <c r="C439" s="1">
        <v>652966</v>
      </c>
      <c r="D439" s="8">
        <v>432395</v>
      </c>
      <c r="E439" s="8">
        <v>-14719</v>
      </c>
      <c r="F439" s="8">
        <v>-25673</v>
      </c>
      <c r="G439" s="8">
        <v>5459</v>
      </c>
      <c r="H439" s="1">
        <f t="shared" si="15"/>
        <v>4.0085552748558876E-3</v>
      </c>
    </row>
    <row r="440" spans="1:8" x14ac:dyDescent="0.2">
      <c r="A440">
        <v>2013</v>
      </c>
      <c r="B440" t="s">
        <v>18</v>
      </c>
      <c r="C440" s="1">
        <v>660463</v>
      </c>
      <c r="D440" s="8">
        <v>446999</v>
      </c>
      <c r="E440" s="8">
        <v>-9233</v>
      </c>
      <c r="F440" s="8">
        <v>-19528</v>
      </c>
      <c r="G440" s="8">
        <v>-4924</v>
      </c>
      <c r="H440" s="1">
        <f t="shared" si="15"/>
        <v>1.1481455389714013E-2</v>
      </c>
    </row>
    <row r="441" spans="1:8" x14ac:dyDescent="0.2">
      <c r="A441">
        <v>2014</v>
      </c>
      <c r="B441" t="s">
        <v>18</v>
      </c>
      <c r="C441" s="1">
        <v>671560</v>
      </c>
      <c r="D441" s="8">
        <v>455806</v>
      </c>
      <c r="E441" s="8">
        <v>-5279</v>
      </c>
      <c r="F441" s="8">
        <v>-15136</v>
      </c>
      <c r="G441" s="8">
        <v>-6329</v>
      </c>
      <c r="H441" s="1">
        <f t="shared" si="15"/>
        <v>1.6801849611560376E-2</v>
      </c>
    </row>
    <row r="442" spans="1:8" x14ac:dyDescent="0.2">
      <c r="A442">
        <v>2015</v>
      </c>
      <c r="B442" t="s">
        <v>18</v>
      </c>
      <c r="C442" s="1">
        <v>690008</v>
      </c>
      <c r="D442" s="8">
        <v>446069</v>
      </c>
      <c r="E442" s="8">
        <v>-4431</v>
      </c>
      <c r="F442" s="8">
        <v>-13411</v>
      </c>
      <c r="G442" s="8">
        <v>-23148</v>
      </c>
      <c r="H442" s="1">
        <f t="shared" si="15"/>
        <v>2.7470367502531418E-2</v>
      </c>
    </row>
    <row r="443" spans="1:8" x14ac:dyDescent="0.2">
      <c r="A443">
        <v>2016</v>
      </c>
      <c r="B443" t="s">
        <v>18</v>
      </c>
      <c r="C443" s="1">
        <v>708337</v>
      </c>
      <c r="D443" s="8">
        <v>438462</v>
      </c>
      <c r="E443" s="8">
        <v>9050</v>
      </c>
      <c r="F443" s="8">
        <v>899</v>
      </c>
      <c r="G443" s="8">
        <v>-6708</v>
      </c>
      <c r="H443" s="1">
        <f t="shared" si="15"/>
        <v>2.6563460133795552E-2</v>
      </c>
    </row>
    <row r="444" spans="1:8" x14ac:dyDescent="0.2">
      <c r="A444">
        <v>2017</v>
      </c>
      <c r="B444" t="s">
        <v>18</v>
      </c>
      <c r="C444" s="1">
        <v>738146</v>
      </c>
      <c r="D444" s="8">
        <v>420375</v>
      </c>
      <c r="E444" s="8">
        <v>17517</v>
      </c>
      <c r="F444" s="8">
        <v>10121</v>
      </c>
      <c r="G444" s="8">
        <v>-7966</v>
      </c>
      <c r="H444" s="1">
        <f t="shared" si="15"/>
        <v>4.2083076275840452E-2</v>
      </c>
    </row>
    <row r="445" spans="1:8" x14ac:dyDescent="0.2">
      <c r="A445">
        <v>2018</v>
      </c>
      <c r="B445" t="s">
        <v>18</v>
      </c>
      <c r="C445" s="1">
        <v>773987</v>
      </c>
      <c r="D445" s="8">
        <v>405840</v>
      </c>
      <c r="E445" s="8">
        <v>18561</v>
      </c>
      <c r="F445" s="8">
        <v>11628</v>
      </c>
      <c r="G445" s="8">
        <v>-2907</v>
      </c>
      <c r="H445" s="1">
        <f t="shared" si="15"/>
        <v>4.8555434832675382E-2</v>
      </c>
    </row>
    <row r="446" spans="1:8" x14ac:dyDescent="0.2">
      <c r="A446">
        <v>2019</v>
      </c>
      <c r="B446" t="s">
        <v>18</v>
      </c>
      <c r="C446" s="1">
        <v>813055</v>
      </c>
      <c r="D446" s="8">
        <v>394732</v>
      </c>
      <c r="E446" s="8">
        <v>20859</v>
      </c>
      <c r="F446" s="8">
        <v>14628</v>
      </c>
      <c r="G446" s="8">
        <v>3520</v>
      </c>
      <c r="H446" s="1">
        <f t="shared" si="15"/>
        <v>5.0476299989534706E-2</v>
      </c>
    </row>
    <row r="447" spans="1:8" x14ac:dyDescent="0.2">
      <c r="A447">
        <v>2020</v>
      </c>
      <c r="B447" t="s">
        <v>18</v>
      </c>
      <c r="C447" s="1">
        <v>800095</v>
      </c>
      <c r="D447" s="8">
        <v>435459</v>
      </c>
      <c r="E447" s="8">
        <v>-24156</v>
      </c>
      <c r="F447" s="8">
        <v>-29588</v>
      </c>
      <c r="G447" s="8">
        <v>11139</v>
      </c>
      <c r="H447" s="1">
        <f t="shared" si="15"/>
        <v>-1.5939881065856552E-2</v>
      </c>
    </row>
    <row r="448" spans="1:8" x14ac:dyDescent="0.2">
      <c r="A448">
        <v>2021</v>
      </c>
      <c r="B448" t="s">
        <v>18</v>
      </c>
      <c r="C448" s="1">
        <v>860719</v>
      </c>
      <c r="D448" s="8">
        <v>449026</v>
      </c>
      <c r="E448" s="8">
        <v>-15401</v>
      </c>
      <c r="F448" s="8">
        <v>-20258</v>
      </c>
      <c r="G448" s="8">
        <v>-6691</v>
      </c>
      <c r="H448" s="1">
        <f t="shared" si="15"/>
        <v>7.577100219348952E-2</v>
      </c>
    </row>
    <row r="449" spans="1:8" x14ac:dyDescent="0.2">
      <c r="A449">
        <v>2022</v>
      </c>
      <c r="B449" t="s">
        <v>18</v>
      </c>
      <c r="C449" s="1">
        <v>942881</v>
      </c>
      <c r="D449" s="9">
        <v>480065</v>
      </c>
      <c r="E449" s="9">
        <v>5249</v>
      </c>
      <c r="F449" s="9">
        <v>88</v>
      </c>
      <c r="G449" s="9">
        <v>31127</v>
      </c>
      <c r="H449" s="1">
        <f t="shared" si="15"/>
        <v>9.5457402473978145E-2</v>
      </c>
    </row>
    <row r="450" spans="1:8" x14ac:dyDescent="0.2">
      <c r="A450">
        <v>1995</v>
      </c>
      <c r="B450" t="s">
        <v>19</v>
      </c>
      <c r="C450" s="1">
        <v>91015.767042723004</v>
      </c>
      <c r="D450" s="8">
        <v>55388.9</v>
      </c>
      <c r="E450" s="8">
        <v>318.39999999999964</v>
      </c>
      <c r="F450" s="8">
        <v>-4610.5</v>
      </c>
      <c r="G450" s="8">
        <v>1414</v>
      </c>
    </row>
    <row r="451" spans="1:8" x14ac:dyDescent="0.2">
      <c r="A451">
        <v>1996</v>
      </c>
      <c r="B451" t="s">
        <v>19</v>
      </c>
      <c r="C451" s="1">
        <v>96626.778658031006</v>
      </c>
      <c r="D451" s="8">
        <v>59736.1</v>
      </c>
      <c r="E451" s="8">
        <v>86.099999999999454</v>
      </c>
      <c r="F451" s="8">
        <v>-4470.1000000000004</v>
      </c>
      <c r="G451" s="8">
        <v>-122.90000000000055</v>
      </c>
      <c r="H451" s="1">
        <f t="shared" ref="H451:H477" si="16">(C451-C450)/C450</f>
        <v>6.164878677201259E-2</v>
      </c>
    </row>
    <row r="452" spans="1:8" x14ac:dyDescent="0.2">
      <c r="A452">
        <v>1997</v>
      </c>
      <c r="B452" t="s">
        <v>19</v>
      </c>
      <c r="C452" s="1">
        <v>103306.56759613</v>
      </c>
      <c r="D452" s="8">
        <v>60084.1</v>
      </c>
      <c r="E452" s="8">
        <v>128.90000000000009</v>
      </c>
      <c r="F452" s="8">
        <v>-3792</v>
      </c>
      <c r="G452" s="8">
        <v>-3444</v>
      </c>
      <c r="H452" s="1">
        <f t="shared" si="16"/>
        <v>6.9129790218291756E-2</v>
      </c>
    </row>
    <row r="453" spans="1:8" x14ac:dyDescent="0.2">
      <c r="A453">
        <v>1998</v>
      </c>
      <c r="B453" t="s">
        <v>19</v>
      </c>
      <c r="C453" s="1">
        <v>110683.72234307999</v>
      </c>
      <c r="D453" s="8">
        <v>61930</v>
      </c>
      <c r="E453" s="8">
        <v>-1389.2999999999997</v>
      </c>
      <c r="F453" s="8">
        <v>-4885.7</v>
      </c>
      <c r="G453" s="8">
        <v>-3039.7999999999997</v>
      </c>
      <c r="H453" s="1">
        <f t="shared" si="16"/>
        <v>7.1410317065130624E-2</v>
      </c>
    </row>
    <row r="454" spans="1:8" x14ac:dyDescent="0.2">
      <c r="A454">
        <v>1999</v>
      </c>
      <c r="B454" t="s">
        <v>19</v>
      </c>
      <c r="C454" s="1">
        <v>119603.30499999999</v>
      </c>
      <c r="D454" s="8">
        <v>66266.899999999994</v>
      </c>
      <c r="E454" s="8">
        <v>-102.80000000000018</v>
      </c>
      <c r="F454" s="8">
        <v>-3625.8</v>
      </c>
      <c r="G454" s="8">
        <v>711.09999999999945</v>
      </c>
      <c r="H454" s="1">
        <f t="shared" si="16"/>
        <v>8.0586218714911673E-2</v>
      </c>
    </row>
    <row r="455" spans="1:8" x14ac:dyDescent="0.2">
      <c r="A455">
        <v>2000</v>
      </c>
      <c r="B455" t="s">
        <v>19</v>
      </c>
      <c r="C455" s="1">
        <v>128414.44500000001</v>
      </c>
      <c r="D455" s="8">
        <v>69591.8</v>
      </c>
      <c r="E455" s="8">
        <v>-266.00000000000045</v>
      </c>
      <c r="F455" s="8">
        <v>-4130.1000000000004</v>
      </c>
      <c r="G455" s="8">
        <v>-805.20000000000027</v>
      </c>
      <c r="H455" s="1">
        <f t="shared" si="16"/>
        <v>7.3669703358113847E-2</v>
      </c>
    </row>
    <row r="456" spans="1:8" x14ac:dyDescent="0.2">
      <c r="A456">
        <v>2001</v>
      </c>
      <c r="B456" t="s">
        <v>19</v>
      </c>
      <c r="C456" s="1">
        <v>135775.00899999999</v>
      </c>
      <c r="D456" s="8">
        <v>77908</v>
      </c>
      <c r="E456" s="8">
        <v>-2442.9999999999995</v>
      </c>
      <c r="F456" s="8">
        <v>-6503.4</v>
      </c>
      <c r="G456" s="8">
        <v>1812.8000000000011</v>
      </c>
      <c r="H456" s="1">
        <f t="shared" si="16"/>
        <v>5.7318816430659211E-2</v>
      </c>
    </row>
    <row r="457" spans="1:8" x14ac:dyDescent="0.2">
      <c r="A457">
        <v>2002</v>
      </c>
      <c r="B457" t="s">
        <v>19</v>
      </c>
      <c r="C457" s="1">
        <v>142554.26300000001</v>
      </c>
      <c r="D457" s="8">
        <v>85594.9</v>
      </c>
      <c r="E457" s="8">
        <v>-707.90000000000009</v>
      </c>
      <c r="F457" s="8">
        <v>-4753.3</v>
      </c>
      <c r="G457" s="8">
        <v>2933.5999999999995</v>
      </c>
      <c r="H457" s="1">
        <f t="shared" si="16"/>
        <v>4.9930057452620136E-2</v>
      </c>
    </row>
    <row r="458" spans="1:8" x14ac:dyDescent="0.2">
      <c r="A458">
        <v>2003</v>
      </c>
      <c r="B458" t="s">
        <v>19</v>
      </c>
      <c r="C458" s="1">
        <v>146067.85800000001</v>
      </c>
      <c r="D458" s="8">
        <v>93333.4</v>
      </c>
      <c r="E458" s="8">
        <v>-4376.8000000000011</v>
      </c>
      <c r="F458" s="8">
        <v>-8261.7000000000007</v>
      </c>
      <c r="G458" s="8">
        <v>-523.20000000000073</v>
      </c>
      <c r="H458" s="1">
        <f t="shared" si="16"/>
        <v>2.4647421452419147E-2</v>
      </c>
    </row>
    <row r="459" spans="1:8" x14ac:dyDescent="0.2">
      <c r="A459">
        <v>2004</v>
      </c>
      <c r="B459" t="s">
        <v>19</v>
      </c>
      <c r="C459" s="1">
        <v>152248.38800000001</v>
      </c>
      <c r="D459" s="8">
        <v>102157.9</v>
      </c>
      <c r="E459" s="8">
        <v>-5505.2</v>
      </c>
      <c r="F459" s="8">
        <v>-9414.4</v>
      </c>
      <c r="G459" s="8">
        <v>-589.89999999999964</v>
      </c>
      <c r="H459" s="1">
        <f t="shared" si="16"/>
        <v>4.2312731114329059E-2</v>
      </c>
    </row>
    <row r="460" spans="1:8" x14ac:dyDescent="0.2">
      <c r="A460">
        <v>2005</v>
      </c>
      <c r="B460" t="s">
        <v>19</v>
      </c>
      <c r="C460" s="1">
        <v>158552.704</v>
      </c>
      <c r="D460" s="8">
        <v>114552.9</v>
      </c>
      <c r="E460" s="8">
        <v>-5648.4999999999991</v>
      </c>
      <c r="F460" s="8">
        <v>-9719.7999999999993</v>
      </c>
      <c r="G460" s="8">
        <v>2675.2000000000007</v>
      </c>
      <c r="H460" s="1">
        <f t="shared" si="16"/>
        <v>4.1408096879160333E-2</v>
      </c>
    </row>
    <row r="461" spans="1:8" x14ac:dyDescent="0.2">
      <c r="A461">
        <v>2006</v>
      </c>
      <c r="B461" t="s">
        <v>19</v>
      </c>
      <c r="C461" s="1">
        <v>166260.46900000001</v>
      </c>
      <c r="D461" s="8">
        <v>122499.7</v>
      </c>
      <c r="E461" s="8">
        <v>-2324.1000000000004</v>
      </c>
      <c r="F461" s="8">
        <v>-6950.5</v>
      </c>
      <c r="G461" s="8">
        <v>996.30000000000018</v>
      </c>
      <c r="H461" s="1">
        <f t="shared" si="16"/>
        <v>4.8613267421790639E-2</v>
      </c>
    </row>
    <row r="462" spans="1:8" x14ac:dyDescent="0.2">
      <c r="A462">
        <v>2007</v>
      </c>
      <c r="B462" t="s">
        <v>19</v>
      </c>
      <c r="C462" s="1">
        <v>175483.40100000001</v>
      </c>
      <c r="D462" s="8">
        <v>127625.5</v>
      </c>
      <c r="E462" s="8">
        <v>118.80000000000018</v>
      </c>
      <c r="F462" s="8">
        <v>-5087.7</v>
      </c>
      <c r="G462" s="8">
        <v>38.100000000000364</v>
      </c>
      <c r="H462" s="1">
        <f t="shared" si="16"/>
        <v>5.5472789505964883E-2</v>
      </c>
    </row>
    <row r="463" spans="1:8" x14ac:dyDescent="0.2">
      <c r="A463">
        <v>2008</v>
      </c>
      <c r="B463" t="s">
        <v>19</v>
      </c>
      <c r="C463" s="1">
        <v>179102.78099999999</v>
      </c>
      <c r="D463" s="8">
        <v>135477.9</v>
      </c>
      <c r="E463" s="8">
        <v>-1038.5</v>
      </c>
      <c r="F463" s="8">
        <v>-6626.1</v>
      </c>
      <c r="G463" s="8">
        <v>1226.2999999999993</v>
      </c>
      <c r="H463" s="1">
        <f t="shared" si="16"/>
        <v>2.0625198619212852E-2</v>
      </c>
    </row>
    <row r="464" spans="1:8" x14ac:dyDescent="0.2">
      <c r="A464">
        <v>2009</v>
      </c>
      <c r="B464" t="s">
        <v>19</v>
      </c>
      <c r="C464" s="1">
        <v>175416.43700000001</v>
      </c>
      <c r="D464" s="8">
        <v>154014</v>
      </c>
      <c r="E464" s="8">
        <v>-12078.599999999999</v>
      </c>
      <c r="F464" s="8">
        <v>-17318.099999999999</v>
      </c>
      <c r="G464" s="8">
        <v>1218</v>
      </c>
      <c r="H464" s="1">
        <f t="shared" si="16"/>
        <v>-2.0582282304147936E-2</v>
      </c>
    </row>
    <row r="465" spans="1:8" x14ac:dyDescent="0.2">
      <c r="A465">
        <v>2010</v>
      </c>
      <c r="B465" t="s">
        <v>19</v>
      </c>
      <c r="C465" s="1">
        <v>179610.77900000001</v>
      </c>
      <c r="D465" s="8">
        <v>179996</v>
      </c>
      <c r="E465" s="8">
        <v>-15190.1</v>
      </c>
      <c r="F465" s="8">
        <v>-20472.7</v>
      </c>
      <c r="G465" s="8">
        <v>5509.2999999999993</v>
      </c>
      <c r="H465" s="1">
        <f t="shared" si="16"/>
        <v>2.3910769547781912E-2</v>
      </c>
    </row>
    <row r="466" spans="1:8" x14ac:dyDescent="0.2">
      <c r="A466">
        <v>2011</v>
      </c>
      <c r="B466" t="s">
        <v>19</v>
      </c>
      <c r="C466" s="1">
        <v>176096.171</v>
      </c>
      <c r="D466" s="8">
        <v>201459.4</v>
      </c>
      <c r="E466" s="8">
        <v>-5885.3</v>
      </c>
      <c r="F466" s="8">
        <v>-13494.6</v>
      </c>
      <c r="G466" s="8">
        <v>7968.8000000000011</v>
      </c>
      <c r="H466" s="1">
        <f t="shared" si="16"/>
        <v>-1.9567912458082527E-2</v>
      </c>
    </row>
    <row r="467" spans="1:8" x14ac:dyDescent="0.2">
      <c r="A467">
        <v>2012</v>
      </c>
      <c r="B467" t="s">
        <v>19</v>
      </c>
      <c r="C467" s="1">
        <v>168295.56899999999</v>
      </c>
      <c r="D467" s="8">
        <v>217160.3</v>
      </c>
      <c r="E467" s="8">
        <v>-2197.2999999999993</v>
      </c>
      <c r="F467" s="8">
        <v>-10400.299999999999</v>
      </c>
      <c r="G467" s="8">
        <v>5300.5</v>
      </c>
      <c r="H467" s="1">
        <f t="shared" si="16"/>
        <v>-4.4297397017224259E-2</v>
      </c>
    </row>
    <row r="468" spans="1:8" x14ac:dyDescent="0.2">
      <c r="A468">
        <v>2013</v>
      </c>
      <c r="B468" t="s">
        <v>19</v>
      </c>
      <c r="C468" s="1">
        <v>170492.269</v>
      </c>
      <c r="D468" s="8">
        <v>224077.6</v>
      </c>
      <c r="E468" s="8">
        <v>-466.79999999999927</v>
      </c>
      <c r="F468" s="8">
        <v>-8702.7999999999993</v>
      </c>
      <c r="G468" s="8">
        <v>-1785.4999999999991</v>
      </c>
      <c r="H468" s="1">
        <f t="shared" si="16"/>
        <v>1.3052631231188338E-2</v>
      </c>
    </row>
    <row r="469" spans="1:8" x14ac:dyDescent="0.2">
      <c r="A469">
        <v>2014</v>
      </c>
      <c r="B469" t="s">
        <v>19</v>
      </c>
      <c r="C469" s="1">
        <v>173053.69099999999</v>
      </c>
      <c r="D469" s="8">
        <v>230058.8</v>
      </c>
      <c r="E469" s="8">
        <v>-4285.2999999999993</v>
      </c>
      <c r="F469" s="8">
        <v>-12729.9</v>
      </c>
      <c r="G469" s="8">
        <v>-6748.7</v>
      </c>
      <c r="H469" s="1">
        <f t="shared" si="16"/>
        <v>1.5023684153091958E-2</v>
      </c>
    </row>
    <row r="470" spans="1:8" x14ac:dyDescent="0.2">
      <c r="A470">
        <v>2015</v>
      </c>
      <c r="B470" t="s">
        <v>19</v>
      </c>
      <c r="C470" s="1">
        <v>179713.15900000001</v>
      </c>
      <c r="D470" s="8">
        <v>235746.1</v>
      </c>
      <c r="E470" s="8">
        <v>244.29999999999927</v>
      </c>
      <c r="F470" s="8">
        <v>-7995</v>
      </c>
      <c r="G470" s="8">
        <v>-2307.6000000000004</v>
      </c>
      <c r="H470" s="1">
        <f t="shared" si="16"/>
        <v>3.8482091664834947E-2</v>
      </c>
    </row>
    <row r="471" spans="1:8" x14ac:dyDescent="0.2">
      <c r="A471">
        <v>2016</v>
      </c>
      <c r="B471" t="s">
        <v>19</v>
      </c>
      <c r="C471" s="1">
        <v>186489.81099999999</v>
      </c>
      <c r="D471" s="8">
        <v>245244.79999999999</v>
      </c>
      <c r="E471" s="8">
        <v>4130.2999999999993</v>
      </c>
      <c r="F471" s="8">
        <v>-3608.6</v>
      </c>
      <c r="G471" s="8">
        <v>5890</v>
      </c>
      <c r="H471" s="1">
        <f t="shared" si="16"/>
        <v>3.7708156919104473E-2</v>
      </c>
    </row>
    <row r="472" spans="1:8" x14ac:dyDescent="0.2">
      <c r="A472">
        <v>2017</v>
      </c>
      <c r="B472" t="s">
        <v>19</v>
      </c>
      <c r="C472" s="1">
        <v>195947.21</v>
      </c>
      <c r="D472" s="8">
        <v>247174.5</v>
      </c>
      <c r="E472" s="8">
        <v>1606.6999999999998</v>
      </c>
      <c r="F472" s="8">
        <v>-5792.2</v>
      </c>
      <c r="G472" s="8">
        <v>-3862.5</v>
      </c>
      <c r="H472" s="1">
        <f t="shared" si="16"/>
        <v>5.0712684780403396E-2</v>
      </c>
    </row>
    <row r="473" spans="1:8" x14ac:dyDescent="0.2">
      <c r="A473">
        <v>2018</v>
      </c>
      <c r="B473" t="s">
        <v>19</v>
      </c>
      <c r="C473" s="1">
        <v>205184.12400000001</v>
      </c>
      <c r="D473" s="8">
        <v>249260.5</v>
      </c>
      <c r="E473" s="8">
        <v>6186.4</v>
      </c>
      <c r="F473" s="8">
        <v>-716.1</v>
      </c>
      <c r="G473" s="8">
        <v>1369.8000000000002</v>
      </c>
      <c r="H473" s="1">
        <f t="shared" si="16"/>
        <v>4.7139808727054699E-2</v>
      </c>
    </row>
    <row r="474" spans="1:8" x14ac:dyDescent="0.2">
      <c r="A474">
        <v>2019</v>
      </c>
      <c r="B474" t="s">
        <v>19</v>
      </c>
      <c r="C474" s="1">
        <v>214374.62</v>
      </c>
      <c r="D474" s="8">
        <v>249977.5</v>
      </c>
      <c r="E474" s="8">
        <v>6571.4</v>
      </c>
      <c r="F474" s="8">
        <v>247.2</v>
      </c>
      <c r="G474" s="8">
        <v>964.2</v>
      </c>
      <c r="H474" s="1">
        <f t="shared" si="16"/>
        <v>4.4791457647083768E-2</v>
      </c>
    </row>
    <row r="475" spans="1:8" x14ac:dyDescent="0.2">
      <c r="A475">
        <v>2020</v>
      </c>
      <c r="B475" t="s">
        <v>19</v>
      </c>
      <c r="C475" s="1">
        <v>200087.571</v>
      </c>
      <c r="D475" s="8">
        <v>270494.90000000002</v>
      </c>
      <c r="E475" s="8">
        <v>-5882.1</v>
      </c>
      <c r="F475" s="8">
        <v>-11669</v>
      </c>
      <c r="G475" s="8">
        <v>8848.4000000000015</v>
      </c>
      <c r="H475" s="1">
        <f t="shared" si="16"/>
        <v>-6.6645244665623188E-2</v>
      </c>
    </row>
    <row r="476" spans="1:8" x14ac:dyDescent="0.2">
      <c r="A476">
        <v>2021</v>
      </c>
      <c r="B476" t="s">
        <v>19</v>
      </c>
      <c r="C476" s="1">
        <v>211277.99799999999</v>
      </c>
      <c r="D476" s="8">
        <v>269248.09999999998</v>
      </c>
      <c r="E476" s="8">
        <v>-1045</v>
      </c>
      <c r="F476" s="8">
        <v>-6215.5</v>
      </c>
      <c r="G476" s="8">
        <v>-7462.3</v>
      </c>
      <c r="H476" s="1">
        <f t="shared" si="16"/>
        <v>5.5927646800210278E-2</v>
      </c>
    </row>
    <row r="477" spans="1:8" x14ac:dyDescent="0.2">
      <c r="A477">
        <v>2022</v>
      </c>
      <c r="B477" t="s">
        <v>19</v>
      </c>
      <c r="C477" s="1">
        <v>239478.78700000001</v>
      </c>
      <c r="D477" s="9">
        <v>272585.7</v>
      </c>
      <c r="E477" s="9">
        <v>3742.2999999999997</v>
      </c>
      <c r="F477" s="9">
        <v>-944.4</v>
      </c>
      <c r="G477" s="9">
        <v>2393.1999999999998</v>
      </c>
      <c r="H477" s="1">
        <f t="shared" si="16"/>
        <v>0.13347716878687965</v>
      </c>
    </row>
    <row r="478" spans="1:8" x14ac:dyDescent="0.2">
      <c r="A478">
        <v>1995</v>
      </c>
      <c r="B478" t="s">
        <v>20</v>
      </c>
      <c r="C478" s="1">
        <v>16340.365239498</v>
      </c>
      <c r="D478" s="8">
        <v>1926</v>
      </c>
      <c r="E478" s="8">
        <v>-639</v>
      </c>
      <c r="F478" s="8">
        <v>-860</v>
      </c>
      <c r="G478" s="8">
        <v>-551</v>
      </c>
    </row>
    <row r="479" spans="1:8" x14ac:dyDescent="0.2">
      <c r="A479">
        <v>1996</v>
      </c>
      <c r="B479" t="s">
        <v>20</v>
      </c>
      <c r="C479" s="1">
        <v>16946.128478799001</v>
      </c>
      <c r="D479" s="8">
        <v>2619</v>
      </c>
      <c r="E479" s="8">
        <v>114</v>
      </c>
      <c r="F479" s="8">
        <v>-133</v>
      </c>
      <c r="G479" s="8">
        <v>560</v>
      </c>
      <c r="H479" s="1">
        <f t="shared" ref="H479:H505" si="17">(C479-C478)/C478</f>
        <v>3.7071585024106277E-2</v>
      </c>
    </row>
    <row r="480" spans="1:8" x14ac:dyDescent="0.2">
      <c r="A480">
        <v>1997</v>
      </c>
      <c r="B480" t="s">
        <v>20</v>
      </c>
      <c r="C480" s="1">
        <v>18320.728521053999</v>
      </c>
      <c r="D480" s="8">
        <v>3052</v>
      </c>
      <c r="E480" s="8">
        <v>3</v>
      </c>
      <c r="F480" s="8">
        <v>-319</v>
      </c>
      <c r="G480" s="8">
        <v>114</v>
      </c>
      <c r="H480" s="1">
        <f t="shared" si="17"/>
        <v>8.1115875167282969E-2</v>
      </c>
    </row>
    <row r="481" spans="1:8" x14ac:dyDescent="0.2">
      <c r="A481">
        <v>1998</v>
      </c>
      <c r="B481" t="s">
        <v>20</v>
      </c>
      <c r="C481" s="1">
        <v>19784.581778591</v>
      </c>
      <c r="D481" s="8">
        <v>3489</v>
      </c>
      <c r="E481" s="8">
        <v>-28</v>
      </c>
      <c r="F481" s="8">
        <v>-357</v>
      </c>
      <c r="G481" s="8">
        <v>80</v>
      </c>
      <c r="H481" s="1">
        <f t="shared" si="17"/>
        <v>7.9901476398973728E-2</v>
      </c>
    </row>
    <row r="482" spans="1:8" x14ac:dyDescent="0.2">
      <c r="A482">
        <v>1999</v>
      </c>
      <c r="B482" t="s">
        <v>20</v>
      </c>
      <c r="C482" s="1">
        <v>21227.494212482001</v>
      </c>
      <c r="D482" s="8">
        <v>4084</v>
      </c>
      <c r="E482" s="8">
        <v>-114</v>
      </c>
      <c r="F482" s="8">
        <v>-512</v>
      </c>
      <c r="G482" s="8">
        <v>83</v>
      </c>
      <c r="H482" s="1">
        <f t="shared" si="17"/>
        <v>7.2931156697604985E-2</v>
      </c>
    </row>
    <row r="483" spans="1:8" x14ac:dyDescent="0.2">
      <c r="A483">
        <v>2000</v>
      </c>
      <c r="B483" t="s">
        <v>20</v>
      </c>
      <c r="C483" s="1">
        <v>21866.817257500999</v>
      </c>
      <c r="D483" s="8">
        <v>4886</v>
      </c>
      <c r="E483" s="8">
        <v>-242</v>
      </c>
      <c r="F483" s="8">
        <v>-687</v>
      </c>
      <c r="G483" s="8">
        <v>115</v>
      </c>
      <c r="H483" s="1">
        <f t="shared" si="17"/>
        <v>3.0117687873073097E-2</v>
      </c>
    </row>
    <row r="484" spans="1:8" x14ac:dyDescent="0.2">
      <c r="A484">
        <v>2001</v>
      </c>
      <c r="B484" t="s">
        <v>20</v>
      </c>
      <c r="C484" s="1">
        <v>23249.1154718</v>
      </c>
      <c r="D484" s="8">
        <v>5512</v>
      </c>
      <c r="E484" s="8">
        <v>-452</v>
      </c>
      <c r="F484" s="8">
        <v>-941</v>
      </c>
      <c r="G484" s="8">
        <v>-316</v>
      </c>
      <c r="H484" s="1">
        <f t="shared" si="17"/>
        <v>6.3214422017672869E-2</v>
      </c>
    </row>
    <row r="485" spans="1:8" x14ac:dyDescent="0.2">
      <c r="A485">
        <v>2002</v>
      </c>
      <c r="B485" t="s">
        <v>20</v>
      </c>
      <c r="C485" s="1">
        <v>24972.386638977001</v>
      </c>
      <c r="D485" s="8">
        <v>6442</v>
      </c>
      <c r="E485" s="8">
        <v>-51</v>
      </c>
      <c r="F485" s="8">
        <v>-559</v>
      </c>
      <c r="G485" s="8">
        <v>372</v>
      </c>
      <c r="H485" s="1">
        <f t="shared" si="17"/>
        <v>7.4122009900430053E-2</v>
      </c>
    </row>
    <row r="486" spans="1:8" x14ac:dyDescent="0.2">
      <c r="A486">
        <v>2003</v>
      </c>
      <c r="B486" t="s">
        <v>20</v>
      </c>
      <c r="C486" s="1">
        <v>26247.532108473999</v>
      </c>
      <c r="D486" s="8">
        <v>6859</v>
      </c>
      <c r="E486" s="8">
        <v>-173</v>
      </c>
      <c r="F486" s="8">
        <v>-665</v>
      </c>
      <c r="G486" s="8">
        <v>-249</v>
      </c>
      <c r="H486" s="1">
        <f t="shared" si="17"/>
        <v>5.1062218759129169E-2</v>
      </c>
    </row>
    <row r="487" spans="1:8" x14ac:dyDescent="0.2">
      <c r="A487">
        <v>2004</v>
      </c>
      <c r="B487" t="s">
        <v>20</v>
      </c>
      <c r="C487" s="1">
        <v>27692.045773873</v>
      </c>
      <c r="D487" s="8">
        <v>7431</v>
      </c>
      <c r="E487" s="8">
        <v>-76</v>
      </c>
      <c r="F487" s="8">
        <v>-536</v>
      </c>
      <c r="G487" s="8">
        <v>37</v>
      </c>
      <c r="H487" s="1">
        <f t="shared" si="17"/>
        <v>5.5034266057060688E-2</v>
      </c>
    </row>
    <row r="488" spans="1:8" x14ac:dyDescent="0.2">
      <c r="A488">
        <v>2005</v>
      </c>
      <c r="B488" t="s">
        <v>20</v>
      </c>
      <c r="C488" s="1">
        <v>29122.300872930999</v>
      </c>
      <c r="D488" s="8">
        <v>7686</v>
      </c>
      <c r="E488" s="8">
        <v>61</v>
      </c>
      <c r="F488" s="8">
        <v>-386</v>
      </c>
      <c r="G488" s="8">
        <v>-132</v>
      </c>
      <c r="H488" s="1">
        <f t="shared" si="17"/>
        <v>5.1648589300232237E-2</v>
      </c>
    </row>
    <row r="489" spans="1:8" x14ac:dyDescent="0.2">
      <c r="A489">
        <v>2006</v>
      </c>
      <c r="B489" t="s">
        <v>20</v>
      </c>
      <c r="C489" s="1">
        <v>31476.107027046</v>
      </c>
      <c r="D489" s="8">
        <v>8202</v>
      </c>
      <c r="E489" s="8">
        <v>45</v>
      </c>
      <c r="F489" s="8">
        <v>-387</v>
      </c>
      <c r="G489" s="8">
        <v>129</v>
      </c>
      <c r="H489" s="1">
        <f t="shared" si="17"/>
        <v>8.0824869037145697E-2</v>
      </c>
    </row>
    <row r="490" spans="1:8" x14ac:dyDescent="0.2">
      <c r="A490">
        <v>2007</v>
      </c>
      <c r="B490" t="s">
        <v>20</v>
      </c>
      <c r="C490" s="1">
        <v>35073.456199</v>
      </c>
      <c r="D490" s="8">
        <v>8014</v>
      </c>
      <c r="E490" s="8">
        <v>420</v>
      </c>
      <c r="F490" s="8">
        <v>-17</v>
      </c>
      <c r="G490" s="8">
        <v>-205</v>
      </c>
      <c r="H490" s="1">
        <f t="shared" si="17"/>
        <v>0.11428824946054986</v>
      </c>
    </row>
    <row r="491" spans="1:8" x14ac:dyDescent="0.2">
      <c r="A491">
        <v>2008</v>
      </c>
      <c r="B491" t="s">
        <v>20</v>
      </c>
      <c r="C491" s="1">
        <v>37925.697675000003</v>
      </c>
      <c r="D491" s="8">
        <v>8262</v>
      </c>
      <c r="E491" s="8">
        <v>-113</v>
      </c>
      <c r="F491" s="8">
        <v>-529</v>
      </c>
      <c r="G491" s="8">
        <v>-280</v>
      </c>
      <c r="H491" s="1">
        <f t="shared" si="17"/>
        <v>8.1321939298395263E-2</v>
      </c>
    </row>
    <row r="492" spans="1:8" x14ac:dyDescent="0.2">
      <c r="A492">
        <v>2009</v>
      </c>
      <c r="B492" t="s">
        <v>20</v>
      </c>
      <c r="C492" s="1">
        <v>36254.927069999998</v>
      </c>
      <c r="D492" s="8">
        <v>12518</v>
      </c>
      <c r="E492" s="8">
        <v>-1633</v>
      </c>
      <c r="F492" s="8">
        <v>-2107</v>
      </c>
      <c r="G492" s="8">
        <v>2148</v>
      </c>
      <c r="H492" s="1">
        <f t="shared" si="17"/>
        <v>-4.4053786941969687E-2</v>
      </c>
    </row>
    <row r="493" spans="1:8" x14ac:dyDescent="0.2">
      <c r="A493">
        <v>2010</v>
      </c>
      <c r="B493" t="s">
        <v>20</v>
      </c>
      <c r="C493" s="1">
        <v>36363.909425999998</v>
      </c>
      <c r="D493" s="8">
        <v>13916</v>
      </c>
      <c r="E493" s="8">
        <v>-1445</v>
      </c>
      <c r="F493" s="8">
        <v>-2036</v>
      </c>
      <c r="G493" s="8">
        <v>-637</v>
      </c>
      <c r="H493" s="1">
        <f t="shared" si="17"/>
        <v>3.0060012474878339E-3</v>
      </c>
    </row>
    <row r="494" spans="1:8" x14ac:dyDescent="0.2">
      <c r="A494">
        <v>2011</v>
      </c>
      <c r="B494" t="s">
        <v>20</v>
      </c>
      <c r="C494" s="1">
        <v>37058.569457999998</v>
      </c>
      <c r="D494" s="8">
        <v>17217</v>
      </c>
      <c r="E494" s="8">
        <v>-1758</v>
      </c>
      <c r="F494" s="8">
        <v>-2457</v>
      </c>
      <c r="G494" s="8">
        <v>843</v>
      </c>
      <c r="H494" s="1">
        <f t="shared" si="17"/>
        <v>1.9103007431410045E-2</v>
      </c>
    </row>
    <row r="495" spans="1:8" x14ac:dyDescent="0.2">
      <c r="A495">
        <v>2012</v>
      </c>
      <c r="B495" t="s">
        <v>20</v>
      </c>
      <c r="C495" s="1">
        <v>36253.272037000002</v>
      </c>
      <c r="D495" s="8">
        <v>19418</v>
      </c>
      <c r="E495" s="8">
        <v>-718</v>
      </c>
      <c r="F495" s="8">
        <v>-1448</v>
      </c>
      <c r="G495" s="8">
        <v>753</v>
      </c>
      <c r="H495" s="1">
        <f t="shared" si="17"/>
        <v>-2.1730396849578136E-2</v>
      </c>
    </row>
    <row r="496" spans="1:8" x14ac:dyDescent="0.2">
      <c r="A496">
        <v>2013</v>
      </c>
      <c r="B496" t="s">
        <v>20</v>
      </c>
      <c r="C496" s="1">
        <v>36454.332672999997</v>
      </c>
      <c r="D496" s="8">
        <v>25520</v>
      </c>
      <c r="E496" s="8">
        <v>-4387</v>
      </c>
      <c r="F496" s="8">
        <v>-5315</v>
      </c>
      <c r="G496" s="8">
        <v>787</v>
      </c>
      <c r="H496" s="1">
        <f t="shared" si="17"/>
        <v>5.5459997043795853E-3</v>
      </c>
    </row>
    <row r="497" spans="1:8" x14ac:dyDescent="0.2">
      <c r="A497">
        <v>2014</v>
      </c>
      <c r="B497" t="s">
        <v>20</v>
      </c>
      <c r="C497" s="1">
        <v>37634.292006000003</v>
      </c>
      <c r="D497" s="8">
        <v>30220</v>
      </c>
      <c r="E497" s="8">
        <v>-854</v>
      </c>
      <c r="F497" s="8">
        <v>-2073</v>
      </c>
      <c r="G497" s="8">
        <v>2627</v>
      </c>
      <c r="H497" s="1">
        <f t="shared" si="17"/>
        <v>3.2368150682784168E-2</v>
      </c>
    </row>
    <row r="498" spans="1:8" x14ac:dyDescent="0.2">
      <c r="A498">
        <v>2015</v>
      </c>
      <c r="B498" t="s">
        <v>20</v>
      </c>
      <c r="C498" s="1">
        <v>38852.640732</v>
      </c>
      <c r="D498" s="8">
        <v>32087</v>
      </c>
      <c r="E498" s="8">
        <v>146</v>
      </c>
      <c r="F498" s="8">
        <v>-1106</v>
      </c>
      <c r="G498" s="8">
        <v>762</v>
      </c>
      <c r="H498" s="1">
        <f t="shared" si="17"/>
        <v>3.2373366444777445E-2</v>
      </c>
    </row>
    <row r="499" spans="1:8" x14ac:dyDescent="0.2">
      <c r="A499">
        <v>2016</v>
      </c>
      <c r="B499" t="s">
        <v>20</v>
      </c>
      <c r="C499" s="1">
        <v>40443.216767999998</v>
      </c>
      <c r="D499" s="8">
        <v>31756</v>
      </c>
      <c r="E499" s="8">
        <v>452</v>
      </c>
      <c r="F499" s="8">
        <v>-776</v>
      </c>
      <c r="G499" s="8">
        <v>-1107</v>
      </c>
      <c r="H499" s="1">
        <f t="shared" si="17"/>
        <v>4.093868540291936E-2</v>
      </c>
    </row>
    <row r="500" spans="1:8" x14ac:dyDescent="0.2">
      <c r="A500">
        <v>2017</v>
      </c>
      <c r="B500" t="s">
        <v>20</v>
      </c>
      <c r="C500" s="1">
        <v>43011.339179000002</v>
      </c>
      <c r="D500" s="8">
        <v>31893</v>
      </c>
      <c r="E500" s="8">
        <v>1061</v>
      </c>
      <c r="F500" s="8">
        <v>-23</v>
      </c>
      <c r="G500" s="8">
        <v>114</v>
      </c>
      <c r="H500" s="1">
        <f t="shared" si="17"/>
        <v>6.3499459643180184E-2</v>
      </c>
    </row>
    <row r="501" spans="1:8" x14ac:dyDescent="0.2">
      <c r="A501">
        <v>2018</v>
      </c>
      <c r="B501" t="s">
        <v>20</v>
      </c>
      <c r="C501" s="1">
        <v>45864.248742000003</v>
      </c>
      <c r="D501" s="8">
        <v>32246</v>
      </c>
      <c r="E501" s="8">
        <v>1266</v>
      </c>
      <c r="F501" s="8">
        <v>341</v>
      </c>
      <c r="G501" s="8">
        <v>693</v>
      </c>
      <c r="H501" s="1">
        <f t="shared" si="17"/>
        <v>6.632924288004767E-2</v>
      </c>
    </row>
    <row r="502" spans="1:8" x14ac:dyDescent="0.2">
      <c r="A502">
        <v>2019</v>
      </c>
      <c r="B502" t="s">
        <v>20</v>
      </c>
      <c r="C502" s="1">
        <v>48396.704543</v>
      </c>
      <c r="D502" s="8">
        <v>31752</v>
      </c>
      <c r="E502" s="8">
        <v>1172</v>
      </c>
      <c r="F502" s="8">
        <v>347</v>
      </c>
      <c r="G502" s="8">
        <v>-147</v>
      </c>
      <c r="H502" s="1">
        <f t="shared" si="17"/>
        <v>5.5216336699327857E-2</v>
      </c>
    </row>
    <row r="503" spans="1:8" x14ac:dyDescent="0.2">
      <c r="A503">
        <v>2020</v>
      </c>
      <c r="B503" t="s">
        <v>20</v>
      </c>
      <c r="C503" s="1">
        <v>46918.045516999999</v>
      </c>
      <c r="D503" s="8">
        <v>37424</v>
      </c>
      <c r="E503" s="8">
        <v>-2849</v>
      </c>
      <c r="F503" s="8">
        <v>-3598</v>
      </c>
      <c r="G503" s="8">
        <v>2074</v>
      </c>
      <c r="H503" s="1">
        <f t="shared" si="17"/>
        <v>-3.0552886605868527E-2</v>
      </c>
    </row>
    <row r="504" spans="1:8" x14ac:dyDescent="0.2">
      <c r="A504">
        <v>2021</v>
      </c>
      <c r="B504" t="s">
        <v>20</v>
      </c>
      <c r="C504" s="1">
        <v>52020.152564000004</v>
      </c>
      <c r="D504" s="8">
        <v>38879</v>
      </c>
      <c r="E504" s="8">
        <v>-1760</v>
      </c>
      <c r="F504" s="8">
        <v>-2410</v>
      </c>
      <c r="G504" s="8">
        <v>-956</v>
      </c>
      <c r="H504" s="1">
        <f t="shared" si="17"/>
        <v>0.10874508924612682</v>
      </c>
    </row>
    <row r="505" spans="1:8" x14ac:dyDescent="0.2">
      <c r="A505">
        <v>2022</v>
      </c>
      <c r="B505" t="s">
        <v>20</v>
      </c>
      <c r="C505" s="1">
        <v>58988.507718000008</v>
      </c>
      <c r="D505" s="9">
        <v>41244</v>
      </c>
      <c r="E505" s="9">
        <v>-1142</v>
      </c>
      <c r="F505" s="9">
        <v>-1779</v>
      </c>
      <c r="G505" s="9">
        <v>587</v>
      </c>
      <c r="H505" s="1">
        <f t="shared" si="17"/>
        <v>0.13395491574975465</v>
      </c>
    </row>
    <row r="506" spans="1:8" x14ac:dyDescent="0.2">
      <c r="A506">
        <v>1995</v>
      </c>
      <c r="B506" t="s">
        <v>21</v>
      </c>
      <c r="C506" s="1">
        <v>15322.876501149</v>
      </c>
      <c r="D506" s="6">
        <v>4268</v>
      </c>
      <c r="E506" s="6">
        <v>-219.709</v>
      </c>
      <c r="F506" s="6">
        <v>-686.56700000000001</v>
      </c>
      <c r="G506" s="6">
        <v>-504.245</v>
      </c>
    </row>
    <row r="507" spans="1:8" x14ac:dyDescent="0.2">
      <c r="A507">
        <v>1996</v>
      </c>
      <c r="B507" t="s">
        <v>21</v>
      </c>
      <c r="C507" s="1">
        <v>17053.238453345999</v>
      </c>
      <c r="D507" s="6">
        <v>6750</v>
      </c>
      <c r="E507" s="6">
        <v>-1607.337</v>
      </c>
      <c r="F507" s="6">
        <v>-2162.6669999999999</v>
      </c>
      <c r="G507" s="6">
        <v>319.11799999999994</v>
      </c>
      <c r="H507" s="1">
        <f t="shared" ref="H507:H533" si="18">(C507-C506)/C506</f>
        <v>0.11292670485644433</v>
      </c>
    </row>
    <row r="508" spans="1:8" x14ac:dyDescent="0.2">
      <c r="A508">
        <v>1997</v>
      </c>
      <c r="B508" t="s">
        <v>21</v>
      </c>
      <c r="C508" s="1">
        <v>19331.112246887002</v>
      </c>
      <c r="D508" s="6">
        <v>8068</v>
      </c>
      <c r="E508" s="6">
        <v>-944.38599999999997</v>
      </c>
      <c r="F508" s="6">
        <v>-1532.452</v>
      </c>
      <c r="G508" s="6">
        <v>-214.15000000000009</v>
      </c>
      <c r="H508" s="1">
        <f t="shared" si="18"/>
        <v>0.13357426507421313</v>
      </c>
    </row>
    <row r="509" spans="1:8" x14ac:dyDescent="0.2">
      <c r="A509">
        <v>1998</v>
      </c>
      <c r="B509" t="s">
        <v>21</v>
      </c>
      <c r="C509" s="1">
        <v>20333.756440898</v>
      </c>
      <c r="D509" s="6">
        <v>9052</v>
      </c>
      <c r="E509" s="6">
        <v>-733.33100000000002</v>
      </c>
      <c r="F509" s="6">
        <v>-1413.672</v>
      </c>
      <c r="G509" s="6">
        <v>-429.63400000000001</v>
      </c>
      <c r="H509" s="1">
        <f t="shared" si="18"/>
        <v>5.1866865248400777E-2</v>
      </c>
    </row>
    <row r="510" spans="1:8" x14ac:dyDescent="0.2">
      <c r="A510">
        <v>1999</v>
      </c>
      <c r="B510" t="s">
        <v>21</v>
      </c>
      <c r="C510" s="1">
        <v>19516.077703135001</v>
      </c>
      <c r="D510" s="6">
        <v>13449</v>
      </c>
      <c r="E510" s="6">
        <v>-1081.2389999999998</v>
      </c>
      <c r="F510" s="6">
        <v>-2050.3339999999998</v>
      </c>
      <c r="G510" s="6">
        <v>2346.6660000000002</v>
      </c>
      <c r="H510" s="1">
        <f t="shared" si="18"/>
        <v>-4.0212871642269353E-2</v>
      </c>
    </row>
    <row r="511" spans="1:8" x14ac:dyDescent="0.2">
      <c r="A511">
        <v>2000</v>
      </c>
      <c r="B511" t="s">
        <v>21</v>
      </c>
      <c r="C511" s="1">
        <v>22389.120837990002</v>
      </c>
      <c r="D511" s="6">
        <v>15974</v>
      </c>
      <c r="E511" s="6">
        <v>-2719.4579999999996</v>
      </c>
      <c r="F511" s="6">
        <v>-3999.1</v>
      </c>
      <c r="G511" s="6">
        <v>-1475.1</v>
      </c>
      <c r="H511" s="1">
        <f t="shared" si="18"/>
        <v>0.14721416764975703</v>
      </c>
    </row>
    <row r="512" spans="1:8" x14ac:dyDescent="0.2">
      <c r="A512">
        <v>2001</v>
      </c>
      <c r="B512" t="s">
        <v>21</v>
      </c>
      <c r="C512" s="1">
        <v>23909.835735377001</v>
      </c>
      <c r="D512" s="6">
        <v>17566</v>
      </c>
      <c r="E512" s="6">
        <v>-1110.921</v>
      </c>
      <c r="F512" s="6">
        <v>-2481.3530000000001</v>
      </c>
      <c r="G512" s="6">
        <v>-889.35300000000007</v>
      </c>
      <c r="H512" s="1">
        <f t="shared" si="18"/>
        <v>6.7922046086179508E-2</v>
      </c>
    </row>
    <row r="513" spans="1:8" x14ac:dyDescent="0.2">
      <c r="A513">
        <v>2002</v>
      </c>
      <c r="B513" t="s">
        <v>21</v>
      </c>
      <c r="C513" s="1">
        <v>26340.668363368</v>
      </c>
      <c r="D513" s="6">
        <v>16909</v>
      </c>
      <c r="E513" s="6">
        <v>-1740.6609999999998</v>
      </c>
      <c r="F513" s="6">
        <v>-3068.7179999999998</v>
      </c>
      <c r="G513" s="6">
        <v>-3725.7179999999998</v>
      </c>
      <c r="H513" s="1">
        <f t="shared" si="18"/>
        <v>0.10166663857060043</v>
      </c>
    </row>
    <row r="514" spans="1:8" x14ac:dyDescent="0.2">
      <c r="A514">
        <v>2003</v>
      </c>
      <c r="B514" t="s">
        <v>21</v>
      </c>
      <c r="C514" s="1">
        <v>30119.100409712999</v>
      </c>
      <c r="D514" s="6">
        <v>17936</v>
      </c>
      <c r="E514" s="6">
        <v>-253.34899999999993</v>
      </c>
      <c r="F514" s="6">
        <v>-1294.241</v>
      </c>
      <c r="G514" s="6">
        <v>-267.24099999999999</v>
      </c>
      <c r="H514" s="1">
        <f t="shared" si="18"/>
        <v>0.14344480535655915</v>
      </c>
    </row>
    <row r="515" spans="1:8" x14ac:dyDescent="0.2">
      <c r="A515">
        <v>2004</v>
      </c>
      <c r="B515" t="s">
        <v>21</v>
      </c>
      <c r="C515" s="1">
        <v>34757.739443441998</v>
      </c>
      <c r="D515" s="6">
        <v>19263</v>
      </c>
      <c r="E515" s="6">
        <v>-63.394999999999982</v>
      </c>
      <c r="F515" s="6">
        <v>-1068.5889999999999</v>
      </c>
      <c r="G515" s="6">
        <v>258.41100000000006</v>
      </c>
      <c r="H515" s="1">
        <f t="shared" si="18"/>
        <v>0.15400987979817291</v>
      </c>
    </row>
    <row r="516" spans="1:8" x14ac:dyDescent="0.2">
      <c r="A516">
        <v>2005</v>
      </c>
      <c r="B516" t="s">
        <v>21</v>
      </c>
      <c r="C516" s="1">
        <v>39403.380490069001</v>
      </c>
      <c r="D516" s="6">
        <v>17534</v>
      </c>
      <c r="E516" s="6">
        <v>-581.197</v>
      </c>
      <c r="F516" s="6">
        <v>-1451.134</v>
      </c>
      <c r="G516" s="6">
        <v>-3181.134</v>
      </c>
      <c r="H516" s="1">
        <f t="shared" si="18"/>
        <v>0.13365774417483098</v>
      </c>
    </row>
    <row r="517" spans="1:8" x14ac:dyDescent="0.2">
      <c r="A517">
        <v>2006</v>
      </c>
      <c r="B517" t="s">
        <v>21</v>
      </c>
      <c r="C517" s="1">
        <v>45601.983555220999</v>
      </c>
      <c r="D517" s="6">
        <v>17714</v>
      </c>
      <c r="E517" s="6">
        <v>-1197.079</v>
      </c>
      <c r="F517" s="6">
        <v>-2016.877</v>
      </c>
      <c r="G517" s="6">
        <v>-1835.877</v>
      </c>
      <c r="H517" s="1">
        <f t="shared" si="18"/>
        <v>0.15731145368896096</v>
      </c>
    </row>
    <row r="518" spans="1:8" x14ac:dyDescent="0.2">
      <c r="A518">
        <v>2007</v>
      </c>
      <c r="B518" t="s">
        <v>21</v>
      </c>
      <c r="C518" s="1">
        <v>56339.279327204</v>
      </c>
      <c r="D518" s="6">
        <v>19167</v>
      </c>
      <c r="E518" s="6">
        <v>-404.59100000000012</v>
      </c>
      <c r="F518" s="6">
        <v>-1295.0830000000001</v>
      </c>
      <c r="G518" s="6">
        <v>157.91699999999992</v>
      </c>
      <c r="H518" s="1">
        <f t="shared" si="18"/>
        <v>0.23545677040519175</v>
      </c>
    </row>
    <row r="519" spans="1:8" x14ac:dyDescent="0.2">
      <c r="A519">
        <v>2008</v>
      </c>
      <c r="B519" t="s">
        <v>21</v>
      </c>
      <c r="C519" s="1">
        <v>66098.087487591998</v>
      </c>
      <c r="D519" s="6">
        <v>19617</v>
      </c>
      <c r="E519" s="6">
        <v>-809.63400000000001</v>
      </c>
      <c r="F519" s="6">
        <v>-1730.828</v>
      </c>
      <c r="G519" s="6">
        <v>-1280.828</v>
      </c>
      <c r="H519" s="1">
        <f t="shared" si="18"/>
        <v>0.17321499807818552</v>
      </c>
    </row>
    <row r="520" spans="1:8" x14ac:dyDescent="0.2">
      <c r="A520">
        <v>2009</v>
      </c>
      <c r="B520" t="s">
        <v>21</v>
      </c>
      <c r="C520" s="1">
        <v>64095.519</v>
      </c>
      <c r="D520" s="6">
        <v>23305</v>
      </c>
      <c r="E520" s="6">
        <v>-4289.7180000000008</v>
      </c>
      <c r="F520" s="6">
        <v>-5223.3590000000004</v>
      </c>
      <c r="G520" s="6">
        <v>-1535.3590000000004</v>
      </c>
      <c r="H520" s="1">
        <f t="shared" si="18"/>
        <v>-3.0296920284840649E-2</v>
      </c>
    </row>
    <row r="521" spans="1:8" x14ac:dyDescent="0.2">
      <c r="A521">
        <v>2010</v>
      </c>
      <c r="B521" t="s">
        <v>21</v>
      </c>
      <c r="C521" s="1">
        <v>68492.145000000004</v>
      </c>
      <c r="D521" s="6">
        <v>27929</v>
      </c>
      <c r="E521" s="6">
        <v>-4254.8090000000002</v>
      </c>
      <c r="F521" s="6">
        <v>-5138.6970000000001</v>
      </c>
      <c r="G521" s="6">
        <v>-514.69700000000012</v>
      </c>
      <c r="H521" s="1">
        <f t="shared" si="18"/>
        <v>6.8594904426938233E-2</v>
      </c>
    </row>
    <row r="522" spans="1:8" x14ac:dyDescent="0.2">
      <c r="A522">
        <v>2011</v>
      </c>
      <c r="B522" t="s">
        <v>21</v>
      </c>
      <c r="C522" s="1">
        <v>71477.095000000001</v>
      </c>
      <c r="D522" s="6">
        <v>30979</v>
      </c>
      <c r="E522" s="6">
        <v>-1982.847</v>
      </c>
      <c r="F522" s="6">
        <v>-3089.3009999999999</v>
      </c>
      <c r="G522" s="6">
        <v>-39.300999999999931</v>
      </c>
      <c r="H522" s="1">
        <f t="shared" si="18"/>
        <v>4.3580909898499998E-2</v>
      </c>
    </row>
    <row r="523" spans="1:8" x14ac:dyDescent="0.2">
      <c r="A523">
        <v>2012</v>
      </c>
      <c r="B523" t="s">
        <v>21</v>
      </c>
      <c r="C523" s="1">
        <v>73360.843999999997</v>
      </c>
      <c r="D523" s="6">
        <v>38098</v>
      </c>
      <c r="E523" s="6">
        <v>-1892.9009999999998</v>
      </c>
      <c r="F523" s="6">
        <v>-3205.1129999999998</v>
      </c>
      <c r="G523" s="6">
        <v>3913.8870000000002</v>
      </c>
      <c r="H523" s="1">
        <f t="shared" si="18"/>
        <v>2.635458254144207E-2</v>
      </c>
    </row>
    <row r="524" spans="1:8" x14ac:dyDescent="0.2">
      <c r="A524">
        <v>2013</v>
      </c>
      <c r="B524" t="s">
        <v>21</v>
      </c>
      <c r="C524" s="1">
        <v>74217.289000000004</v>
      </c>
      <c r="D524" s="6">
        <v>40742</v>
      </c>
      <c r="E524" s="6">
        <v>-725.7059999999999</v>
      </c>
      <c r="F524" s="6">
        <v>-2143.83</v>
      </c>
      <c r="G524" s="6">
        <v>501.17000000000007</v>
      </c>
      <c r="H524" s="1">
        <f t="shared" si="18"/>
        <v>1.1674415850504759E-2</v>
      </c>
    </row>
    <row r="525" spans="1:8" x14ac:dyDescent="0.2">
      <c r="A525">
        <v>2014</v>
      </c>
      <c r="B525" t="s">
        <v>21</v>
      </c>
      <c r="C525" s="1">
        <v>76092.675000000003</v>
      </c>
      <c r="D525" s="6">
        <v>40843</v>
      </c>
      <c r="E525" s="6">
        <v>-892.98099999999999</v>
      </c>
      <c r="F525" s="6">
        <v>-2370.0709999999999</v>
      </c>
      <c r="G525" s="6">
        <v>-2269.0709999999999</v>
      </c>
      <c r="H525" s="1">
        <f t="shared" si="18"/>
        <v>2.5268856155605448E-2</v>
      </c>
    </row>
    <row r="526" spans="1:8" x14ac:dyDescent="0.2">
      <c r="A526">
        <v>2015</v>
      </c>
      <c r="B526" t="s">
        <v>21</v>
      </c>
      <c r="C526" s="1">
        <v>79888.146999999997</v>
      </c>
      <c r="D526" s="6">
        <v>41413</v>
      </c>
      <c r="E526" s="6">
        <v>-720.23</v>
      </c>
      <c r="F526" s="6">
        <v>-2135.38</v>
      </c>
      <c r="G526" s="6">
        <v>-1565.38</v>
      </c>
      <c r="H526" s="1">
        <f t="shared" si="18"/>
        <v>4.987959747768092E-2</v>
      </c>
    </row>
    <row r="527" spans="1:8" x14ac:dyDescent="0.2">
      <c r="A527">
        <v>2016</v>
      </c>
      <c r="B527" t="s">
        <v>21</v>
      </c>
      <c r="C527" s="1">
        <v>81014.251999999993</v>
      </c>
      <c r="D527" s="6">
        <v>42481</v>
      </c>
      <c r="E527" s="6">
        <v>-719.11999999999989</v>
      </c>
      <c r="F527" s="6">
        <v>-2092.1219999999998</v>
      </c>
      <c r="G527" s="6">
        <v>-1024.1219999999998</v>
      </c>
      <c r="H527" s="1">
        <f t="shared" si="18"/>
        <v>1.4096021028000512E-2</v>
      </c>
    </row>
    <row r="528" spans="1:8" x14ac:dyDescent="0.2">
      <c r="A528">
        <v>2017</v>
      </c>
      <c r="B528" t="s">
        <v>21</v>
      </c>
      <c r="C528" s="1">
        <v>84442.865000000005</v>
      </c>
      <c r="D528" s="6">
        <v>43571</v>
      </c>
      <c r="E528" s="6">
        <v>390.71399999999994</v>
      </c>
      <c r="F528" s="6">
        <v>-829.45399999999995</v>
      </c>
      <c r="G528" s="6">
        <v>260.54600000000005</v>
      </c>
      <c r="H528" s="1">
        <f t="shared" si="18"/>
        <v>4.2321109130280095E-2</v>
      </c>
    </row>
    <row r="529" spans="1:8" x14ac:dyDescent="0.2">
      <c r="A529">
        <v>2018</v>
      </c>
      <c r="B529" t="s">
        <v>21</v>
      </c>
      <c r="C529" s="1">
        <v>89430.025999999998</v>
      </c>
      <c r="D529" s="6">
        <v>44406</v>
      </c>
      <c r="E529" s="6">
        <v>301.18300000000011</v>
      </c>
      <c r="F529" s="6">
        <v>-908.56399999999996</v>
      </c>
      <c r="G529" s="6">
        <v>-73.563999999999965</v>
      </c>
      <c r="H529" s="1">
        <f t="shared" si="18"/>
        <v>5.9059590173781915E-2</v>
      </c>
    </row>
    <row r="530" spans="1:8" x14ac:dyDescent="0.2">
      <c r="A530">
        <v>2019</v>
      </c>
      <c r="B530" t="s">
        <v>21</v>
      </c>
      <c r="C530" s="1">
        <v>94048.032999999996</v>
      </c>
      <c r="D530" s="6">
        <v>45305</v>
      </c>
      <c r="E530" s="6">
        <v>25.092999999999847</v>
      </c>
      <c r="F530" s="6">
        <v>-1139.8420000000001</v>
      </c>
      <c r="G530" s="6">
        <v>-239.8420000000001</v>
      </c>
      <c r="H530" s="1">
        <f t="shared" si="18"/>
        <v>5.1638216005885966E-2</v>
      </c>
    </row>
    <row r="531" spans="1:8" x14ac:dyDescent="0.2">
      <c r="A531">
        <v>2020</v>
      </c>
      <c r="B531" t="s">
        <v>21</v>
      </c>
      <c r="C531" s="1">
        <v>92079.252999999997</v>
      </c>
      <c r="D531" s="6">
        <v>54993</v>
      </c>
      <c r="E531" s="6">
        <v>-3894.8179999999998</v>
      </c>
      <c r="F531" s="6">
        <v>-4999.4319999999998</v>
      </c>
      <c r="G531" s="6">
        <v>4688.5680000000002</v>
      </c>
      <c r="H531" s="1">
        <f t="shared" si="18"/>
        <v>-2.0933771150748032E-2</v>
      </c>
    </row>
    <row r="532" spans="1:8" x14ac:dyDescent="0.2">
      <c r="A532">
        <v>2021</v>
      </c>
      <c r="B532" t="s">
        <v>21</v>
      </c>
      <c r="C532" s="1">
        <v>97122.509000000005</v>
      </c>
      <c r="D532" s="6">
        <v>61237</v>
      </c>
      <c r="E532" s="6">
        <v>-4349.0609999999997</v>
      </c>
      <c r="F532" s="6">
        <v>-5448.0929999999998</v>
      </c>
      <c r="G532" s="6">
        <v>795.90700000000015</v>
      </c>
      <c r="H532" s="1">
        <f t="shared" si="18"/>
        <v>5.4770817917039451E-2</v>
      </c>
    </row>
    <row r="533" spans="1:8" x14ac:dyDescent="0.2">
      <c r="A533">
        <v>2022</v>
      </c>
      <c r="B533" t="s">
        <v>21</v>
      </c>
      <c r="C533" s="1">
        <v>107730.08899999999</v>
      </c>
      <c r="D533" s="10">
        <v>63379</v>
      </c>
      <c r="E533" s="10">
        <v>-1101.9590000000001</v>
      </c>
      <c r="F533" s="10">
        <v>-2233.7809999999999</v>
      </c>
      <c r="G533" s="10">
        <v>-89.780999999999949</v>
      </c>
      <c r="H533" s="1">
        <f t="shared" si="18"/>
        <v>0.10921855406350743</v>
      </c>
    </row>
  </sheetData>
  <sortState xmlns:xlrd2="http://schemas.microsoft.com/office/spreadsheetml/2017/richdata2" ref="A2:H561">
    <sortCondition ref="B2:B561"/>
    <sortCondition ref="A2:A5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95B1-60DC-534A-8244-91AB92160B96}">
  <sheetPr filterMode="1"/>
  <dimension ref="A1:K58"/>
  <sheetViews>
    <sheetView zoomScale="131" workbookViewId="0">
      <selection activeCell="F1" sqref="F1"/>
    </sheetView>
  </sheetViews>
  <sheetFormatPr baseColWidth="10" defaultRowHeight="16" x14ac:dyDescent="0.2"/>
  <cols>
    <col min="8" max="8" width="10.83203125" customWidth="1"/>
    <col min="11" max="11" width="12.6640625" bestFit="1" customWidth="1"/>
  </cols>
  <sheetData>
    <row r="1" spans="1:11" x14ac:dyDescent="0.2">
      <c r="A1" t="s">
        <v>0</v>
      </c>
      <c r="B1" t="s">
        <v>1</v>
      </c>
      <c r="C1" s="2" t="s">
        <v>22</v>
      </c>
      <c r="D1" s="1" t="s">
        <v>2</v>
      </c>
      <c r="E1" s="2" t="s">
        <v>29</v>
      </c>
      <c r="F1" s="2" t="s">
        <v>30</v>
      </c>
      <c r="G1" s="2" t="s">
        <v>23</v>
      </c>
      <c r="H1" s="2" t="s">
        <v>25</v>
      </c>
      <c r="I1" s="2" t="s">
        <v>26</v>
      </c>
      <c r="J1" s="3" t="s">
        <v>24</v>
      </c>
      <c r="K1" s="3" t="s">
        <v>27</v>
      </c>
    </row>
    <row r="2" spans="1:11" hidden="1" x14ac:dyDescent="0.2">
      <c r="A2">
        <v>2019</v>
      </c>
      <c r="B2" t="s">
        <v>3</v>
      </c>
      <c r="C2" s="1">
        <v>397518.54</v>
      </c>
      <c r="D2" s="1">
        <v>280559</v>
      </c>
      <c r="E2" s="1">
        <v>8062</v>
      </c>
      <c r="F2" s="1">
        <v>2426</v>
      </c>
      <c r="G2" s="1">
        <v>-2436</v>
      </c>
    </row>
    <row r="3" spans="1:11" hidden="1" x14ac:dyDescent="0.2">
      <c r="A3">
        <v>2020</v>
      </c>
      <c r="B3" t="s">
        <v>3</v>
      </c>
      <c r="C3" s="1">
        <v>379320.56</v>
      </c>
      <c r="D3" s="1">
        <v>315999</v>
      </c>
      <c r="E3" s="1">
        <v>-25488</v>
      </c>
      <c r="F3" s="1">
        <v>-30517</v>
      </c>
      <c r="G3" s="1">
        <v>4922</v>
      </c>
      <c r="H3">
        <f>(-F3+E3)/D2</f>
        <v>1.7924928446423034E-2</v>
      </c>
      <c r="I3">
        <f>I2*(1+H3)-E3</f>
        <v>25488</v>
      </c>
    </row>
    <row r="4" spans="1:11" x14ac:dyDescent="0.2">
      <c r="A4">
        <v>2021</v>
      </c>
      <c r="B4" t="s">
        <v>3</v>
      </c>
      <c r="C4" s="1">
        <v>402710.86</v>
      </c>
      <c r="D4" s="1">
        <v>334084</v>
      </c>
      <c r="E4" s="1">
        <v>-19394</v>
      </c>
      <c r="F4" s="1">
        <v>-23870</v>
      </c>
      <c r="G4" s="1">
        <v>-5785</v>
      </c>
      <c r="H4">
        <f t="shared" ref="H4:H58" si="0">(-F4+E4)/D3</f>
        <v>1.4164601786714515E-2</v>
      </c>
      <c r="I4">
        <f>I3*(1+H4)-E4</f>
        <v>45243.027370339783</v>
      </c>
      <c r="J4" s="4">
        <f>D4/C4*100</f>
        <v>82.958775931694518</v>
      </c>
      <c r="K4" s="4">
        <f>I4/C4*100</f>
        <v>11.234618150188396</v>
      </c>
    </row>
    <row r="5" spans="1:11" hidden="1" x14ac:dyDescent="0.2">
      <c r="A5">
        <v>2019</v>
      </c>
      <c r="B5" t="s">
        <v>4</v>
      </c>
      <c r="C5" s="1">
        <v>478238.9</v>
      </c>
      <c r="D5" s="1">
        <v>467252.44</v>
      </c>
      <c r="E5" s="1">
        <v>71.100000000000364</v>
      </c>
      <c r="F5" s="1">
        <v>-9336.6</v>
      </c>
      <c r="G5" s="1">
        <v>-1465.3600000000006</v>
      </c>
    </row>
    <row r="6" spans="1:11" hidden="1" x14ac:dyDescent="0.2">
      <c r="A6">
        <v>2020</v>
      </c>
      <c r="B6" t="s">
        <v>4</v>
      </c>
      <c r="C6" s="1">
        <v>456731.5</v>
      </c>
      <c r="D6" s="1">
        <v>515283</v>
      </c>
      <c r="E6" s="1">
        <v>-32415.200000000004</v>
      </c>
      <c r="F6" s="1">
        <v>-41320.800000000003</v>
      </c>
      <c r="G6" s="1">
        <v>6709.7599999999948</v>
      </c>
      <c r="H6">
        <f>(-F6+E6)/D5</f>
        <v>1.9059504536776732E-2</v>
      </c>
      <c r="I6">
        <f>I5*(1+H6)-E6</f>
        <v>32415.200000000004</v>
      </c>
    </row>
    <row r="7" spans="1:11" x14ac:dyDescent="0.2">
      <c r="A7">
        <v>2021</v>
      </c>
      <c r="B7" t="s">
        <v>4</v>
      </c>
      <c r="C7" s="1">
        <v>506205</v>
      </c>
      <c r="D7" s="1">
        <v>548702.65</v>
      </c>
      <c r="E7" s="1">
        <v>-19552.699999999997</v>
      </c>
      <c r="F7" s="1">
        <v>-27965.8</v>
      </c>
      <c r="G7" s="1">
        <v>5453.8500000000022</v>
      </c>
      <c r="H7">
        <f t="shared" si="0"/>
        <v>1.6327144501177029E-2</v>
      </c>
      <c r="I7">
        <f t="shared" ref="I7:I58" si="1">I6*(1+H7)-E7</f>
        <v>52497.147654434557</v>
      </c>
      <c r="J7" s="4">
        <f>D7/C7*100</f>
        <v>108.39534378364498</v>
      </c>
      <c r="K7" s="4">
        <f>I7/C7*100</f>
        <v>10.370728786644651</v>
      </c>
    </row>
    <row r="8" spans="1:11" hidden="1" x14ac:dyDescent="0.2">
      <c r="A8">
        <v>2019</v>
      </c>
      <c r="B8" t="s">
        <v>5</v>
      </c>
      <c r="C8" s="1">
        <v>23009.9</v>
      </c>
      <c r="D8" s="1">
        <v>20958</v>
      </c>
      <c r="E8" s="1">
        <v>804.3</v>
      </c>
      <c r="F8" s="1">
        <v>293.3</v>
      </c>
      <c r="G8" s="1">
        <v>-5</v>
      </c>
    </row>
    <row r="9" spans="1:11" hidden="1" x14ac:dyDescent="0.2">
      <c r="A9">
        <v>2020</v>
      </c>
      <c r="B9" t="s">
        <v>5</v>
      </c>
      <c r="C9" s="1">
        <v>21617.9</v>
      </c>
      <c r="D9" s="1">
        <v>24852.1</v>
      </c>
      <c r="E9" s="1">
        <v>-785.9</v>
      </c>
      <c r="F9" s="1">
        <v>-1244.5</v>
      </c>
      <c r="G9" s="1">
        <v>2649.6</v>
      </c>
      <c r="H9">
        <f t="shared" si="0"/>
        <v>2.1881858956007253E-2</v>
      </c>
      <c r="I9">
        <f t="shared" si="1"/>
        <v>785.9</v>
      </c>
    </row>
    <row r="10" spans="1:11" x14ac:dyDescent="0.2">
      <c r="A10">
        <v>2021</v>
      </c>
      <c r="B10" t="s">
        <v>5</v>
      </c>
      <c r="C10" s="1">
        <v>23436.7</v>
      </c>
      <c r="D10" s="1">
        <v>24271</v>
      </c>
      <c r="E10" s="1">
        <v>43.300000000000011</v>
      </c>
      <c r="F10" s="1">
        <v>-389.2</v>
      </c>
      <c r="G10" s="1">
        <v>-970.3</v>
      </c>
      <c r="H10">
        <f t="shared" si="0"/>
        <v>1.7402955887027657E-2</v>
      </c>
      <c r="I10">
        <f t="shared" si="1"/>
        <v>756.27698303161492</v>
      </c>
      <c r="J10" s="4">
        <f>D10/C10*100</f>
        <v>103.55980150789146</v>
      </c>
      <c r="K10" s="4">
        <f>I10/C10*100</f>
        <v>3.226891938846403</v>
      </c>
    </row>
    <row r="11" spans="1:11" hidden="1" x14ac:dyDescent="0.2">
      <c r="A11">
        <v>2019</v>
      </c>
      <c r="B11" t="s">
        <v>6</v>
      </c>
      <c r="C11" s="1">
        <v>3473350</v>
      </c>
      <c r="D11" s="1">
        <v>2045744</v>
      </c>
      <c r="E11" s="1">
        <v>78434</v>
      </c>
      <c r="F11" s="1">
        <v>51099</v>
      </c>
      <c r="G11" s="1">
        <v>34214</v>
      </c>
    </row>
    <row r="12" spans="1:11" hidden="1" x14ac:dyDescent="0.2">
      <c r="A12">
        <v>2020</v>
      </c>
      <c r="B12" t="s">
        <v>6</v>
      </c>
      <c r="C12" s="1">
        <v>3367560</v>
      </c>
      <c r="D12" s="1">
        <v>2314090</v>
      </c>
      <c r="E12" s="1">
        <v>-124295</v>
      </c>
      <c r="F12" s="1">
        <v>-145246</v>
      </c>
      <c r="G12" s="1">
        <v>123100</v>
      </c>
      <c r="H12">
        <f t="shared" si="0"/>
        <v>1.0241261858766297E-2</v>
      </c>
      <c r="I12">
        <f t="shared" si="1"/>
        <v>124295</v>
      </c>
    </row>
    <row r="13" spans="1:11" x14ac:dyDescent="0.2">
      <c r="A13">
        <v>2021</v>
      </c>
      <c r="B13" t="s">
        <v>6</v>
      </c>
      <c r="C13" s="1">
        <v>3570620</v>
      </c>
      <c r="D13" s="1">
        <v>2475776</v>
      </c>
      <c r="E13" s="1">
        <v>-111466</v>
      </c>
      <c r="F13" s="1">
        <v>-132454</v>
      </c>
      <c r="G13" s="1">
        <v>29231</v>
      </c>
      <c r="H13">
        <f t="shared" si="0"/>
        <v>9.0696558906524817E-3</v>
      </c>
      <c r="I13">
        <f t="shared" si="1"/>
        <v>236888.31287892864</v>
      </c>
      <c r="J13" s="4">
        <f>D13/C13*100</f>
        <v>69.337425993244878</v>
      </c>
      <c r="K13" s="4">
        <f>I13/C13*100</f>
        <v>6.6343747830608866</v>
      </c>
    </row>
    <row r="14" spans="1:11" hidden="1" x14ac:dyDescent="0.2">
      <c r="A14">
        <v>2019</v>
      </c>
      <c r="B14" t="s">
        <v>7</v>
      </c>
      <c r="C14" s="1">
        <v>27732.290499999999</v>
      </c>
      <c r="D14" s="1">
        <v>2373.4</v>
      </c>
      <c r="E14" s="1">
        <v>41.4</v>
      </c>
      <c r="F14" s="1">
        <v>33.799999999999997</v>
      </c>
      <c r="G14" s="1">
        <v>279.8</v>
      </c>
    </row>
    <row r="15" spans="1:11" hidden="1" x14ac:dyDescent="0.2">
      <c r="A15">
        <v>2020</v>
      </c>
      <c r="B15" t="s">
        <v>7</v>
      </c>
      <c r="C15" s="1">
        <v>26834.520799999998</v>
      </c>
      <c r="D15" s="1">
        <v>5097.5</v>
      </c>
      <c r="E15" s="1">
        <v>-1492</v>
      </c>
      <c r="F15" s="1">
        <v>-1501.8</v>
      </c>
      <c r="G15" s="1">
        <v>1222.3100000000002</v>
      </c>
      <c r="H15">
        <f t="shared" si="0"/>
        <v>4.1290974972612937E-3</v>
      </c>
      <c r="I15">
        <f t="shared" si="1"/>
        <v>1492</v>
      </c>
    </row>
    <row r="16" spans="1:11" x14ac:dyDescent="0.2">
      <c r="A16">
        <v>2021</v>
      </c>
      <c r="B16" t="s">
        <v>7</v>
      </c>
      <c r="C16" s="1">
        <v>30660.089899999999</v>
      </c>
      <c r="D16" s="1">
        <v>5534.9</v>
      </c>
      <c r="E16" s="1">
        <v>-713</v>
      </c>
      <c r="F16" s="1">
        <v>-721.4</v>
      </c>
      <c r="G16" s="1">
        <v>-284</v>
      </c>
      <c r="H16">
        <f t="shared" si="0"/>
        <v>1.6478666012751304E-3</v>
      </c>
      <c r="I16">
        <f t="shared" si="1"/>
        <v>2207.4586169691024</v>
      </c>
      <c r="J16" s="4">
        <f>D16/C16*100</f>
        <v>18.052458482843523</v>
      </c>
      <c r="K16" s="4">
        <f>I16/C16*100</f>
        <v>7.1997786835227204</v>
      </c>
    </row>
    <row r="17" spans="1:11" hidden="1" x14ac:dyDescent="0.2">
      <c r="A17">
        <v>2019</v>
      </c>
      <c r="B17" t="s">
        <v>8</v>
      </c>
      <c r="C17" s="1">
        <v>1244375</v>
      </c>
      <c r="D17" s="1">
        <v>1223355</v>
      </c>
      <c r="E17" s="1">
        <v>-9755</v>
      </c>
      <c r="F17" s="1">
        <v>-38116</v>
      </c>
      <c r="G17" s="1">
        <v>-23622</v>
      </c>
    </row>
    <row r="18" spans="1:11" hidden="1" x14ac:dyDescent="0.2">
      <c r="A18">
        <v>2020</v>
      </c>
      <c r="B18" t="s">
        <v>8</v>
      </c>
      <c r="C18" s="1">
        <v>1121948</v>
      </c>
      <c r="D18" s="1">
        <v>1345783</v>
      </c>
      <c r="E18" s="1">
        <v>-89963</v>
      </c>
      <c r="F18" s="1">
        <v>-115200</v>
      </c>
      <c r="G18" s="1">
        <v>7229</v>
      </c>
      <c r="H18">
        <f t="shared" si="0"/>
        <v>2.0629334902787826E-2</v>
      </c>
      <c r="I18">
        <f t="shared" si="1"/>
        <v>89963</v>
      </c>
    </row>
    <row r="19" spans="1:11" x14ac:dyDescent="0.2">
      <c r="A19">
        <v>2021</v>
      </c>
      <c r="B19" t="s">
        <v>8</v>
      </c>
      <c r="C19" s="1">
        <v>1205063</v>
      </c>
      <c r="D19" s="1">
        <v>1427235</v>
      </c>
      <c r="E19" s="1">
        <v>-56734</v>
      </c>
      <c r="F19" s="1">
        <v>-82819</v>
      </c>
      <c r="G19" s="1">
        <v>-1367</v>
      </c>
      <c r="H19">
        <f t="shared" si="0"/>
        <v>1.938276824718398E-2</v>
      </c>
      <c r="I19">
        <f t="shared" si="1"/>
        <v>148440.7319798214</v>
      </c>
      <c r="J19" s="4">
        <f>D19/C19*100</f>
        <v>118.43654647101438</v>
      </c>
      <c r="K19" s="4">
        <f>I19/C19*100</f>
        <v>12.318088928115909</v>
      </c>
    </row>
    <row r="20" spans="1:11" hidden="1" x14ac:dyDescent="0.2">
      <c r="A20">
        <v>2019</v>
      </c>
      <c r="B20" t="s">
        <v>9</v>
      </c>
      <c r="C20" s="1">
        <v>239852</v>
      </c>
      <c r="D20" s="1">
        <v>142938</v>
      </c>
      <c r="E20" s="1">
        <v>-311</v>
      </c>
      <c r="F20" s="1">
        <v>-2269</v>
      </c>
      <c r="G20" s="1">
        <v>1105</v>
      </c>
    </row>
    <row r="21" spans="1:11" hidden="1" x14ac:dyDescent="0.2">
      <c r="A21">
        <v>2020</v>
      </c>
      <c r="B21" t="s">
        <v>9</v>
      </c>
      <c r="C21" s="1">
        <v>237995</v>
      </c>
      <c r="D21" s="1">
        <v>164182</v>
      </c>
      <c r="E21" s="1">
        <v>-11539</v>
      </c>
      <c r="F21" s="1">
        <v>-13116</v>
      </c>
      <c r="G21" s="1">
        <v>8128</v>
      </c>
      <c r="H21">
        <f t="shared" si="0"/>
        <v>1.1032755460409409E-2</v>
      </c>
      <c r="I21">
        <f t="shared" si="1"/>
        <v>11539</v>
      </c>
    </row>
    <row r="22" spans="1:11" x14ac:dyDescent="0.2">
      <c r="A22">
        <v>2021</v>
      </c>
      <c r="B22" t="s">
        <v>9</v>
      </c>
      <c r="C22" s="1">
        <v>252934</v>
      </c>
      <c r="D22" s="1">
        <v>166411</v>
      </c>
      <c r="E22" s="1">
        <v>-5302</v>
      </c>
      <c r="F22" s="1">
        <v>-6529</v>
      </c>
      <c r="G22" s="1">
        <v>-4300</v>
      </c>
      <c r="H22">
        <f t="shared" si="0"/>
        <v>7.4734136507047053E-3</v>
      </c>
      <c r="I22">
        <f t="shared" si="1"/>
        <v>16927.235720115481</v>
      </c>
      <c r="J22" s="4">
        <f>D22/C22*100</f>
        <v>65.792262013015261</v>
      </c>
      <c r="K22" s="4">
        <f>I22/C22*100</f>
        <v>6.6923528351726063</v>
      </c>
    </row>
    <row r="23" spans="1:11" hidden="1" x14ac:dyDescent="0.2">
      <c r="A23">
        <v>2019</v>
      </c>
      <c r="B23" t="s">
        <v>10</v>
      </c>
      <c r="C23" s="1">
        <v>2437635</v>
      </c>
      <c r="D23" s="1">
        <v>2374939</v>
      </c>
      <c r="E23" s="1">
        <v>-39408</v>
      </c>
      <c r="F23" s="1">
        <v>-74705</v>
      </c>
      <c r="G23" s="1">
        <v>-10642</v>
      </c>
    </row>
    <row r="24" spans="1:11" hidden="1" x14ac:dyDescent="0.2">
      <c r="A24">
        <v>2020</v>
      </c>
      <c r="B24" t="s">
        <v>10</v>
      </c>
      <c r="C24" s="1">
        <v>2310469</v>
      </c>
      <c r="D24" s="1">
        <v>2648144</v>
      </c>
      <c r="E24" s="1">
        <v>-176018</v>
      </c>
      <c r="F24" s="1">
        <v>-205533</v>
      </c>
      <c r="G24" s="1">
        <v>67672</v>
      </c>
      <c r="H24">
        <f t="shared" si="0"/>
        <v>1.2427687616397726E-2</v>
      </c>
      <c r="I24">
        <f t="shared" si="1"/>
        <v>176018</v>
      </c>
    </row>
    <row r="25" spans="1:11" x14ac:dyDescent="0.2">
      <c r="A25">
        <v>2021</v>
      </c>
      <c r="B25" t="s">
        <v>10</v>
      </c>
      <c r="C25" s="1">
        <v>2500870</v>
      </c>
      <c r="D25" s="1">
        <v>2813084</v>
      </c>
      <c r="E25" s="1">
        <v>-126408</v>
      </c>
      <c r="F25" s="1">
        <v>-160908</v>
      </c>
      <c r="G25" s="1">
        <v>4032</v>
      </c>
      <c r="H25">
        <f t="shared" si="0"/>
        <v>1.3027992435456682E-2</v>
      </c>
      <c r="I25">
        <f t="shared" si="1"/>
        <v>304719.16117250419</v>
      </c>
      <c r="J25" s="4">
        <f>D25/C25*100</f>
        <v>112.48421549300845</v>
      </c>
      <c r="K25" s="4">
        <f>I25/C25*100</f>
        <v>12.184526231771512</v>
      </c>
    </row>
    <row r="26" spans="1:11" hidden="1" x14ac:dyDescent="0.2">
      <c r="A26">
        <v>2019</v>
      </c>
      <c r="B26" t="s">
        <v>11</v>
      </c>
      <c r="C26" s="1">
        <v>183250.41022200001</v>
      </c>
      <c r="D26" s="1">
        <v>331092</v>
      </c>
      <c r="E26" s="1">
        <v>7607</v>
      </c>
      <c r="F26" s="1">
        <v>2104</v>
      </c>
      <c r="G26" s="1">
        <v>-1525</v>
      </c>
    </row>
    <row r="27" spans="1:11" hidden="1" x14ac:dyDescent="0.2">
      <c r="A27">
        <v>2020</v>
      </c>
      <c r="B27" t="s">
        <v>11</v>
      </c>
      <c r="C27" s="1">
        <v>165326.42692299999</v>
      </c>
      <c r="D27" s="1">
        <v>341133</v>
      </c>
      <c r="E27" s="1">
        <v>-11836</v>
      </c>
      <c r="F27" s="1">
        <v>-16786</v>
      </c>
      <c r="G27" s="1">
        <v>-6745</v>
      </c>
      <c r="H27">
        <f t="shared" si="0"/>
        <v>1.4950527345873654E-2</v>
      </c>
      <c r="I27">
        <f t="shared" si="1"/>
        <v>11836</v>
      </c>
    </row>
    <row r="28" spans="1:11" x14ac:dyDescent="0.2">
      <c r="A28">
        <v>2021</v>
      </c>
      <c r="B28" t="s">
        <v>11</v>
      </c>
      <c r="C28" s="1">
        <v>182830.151404</v>
      </c>
      <c r="D28" s="1">
        <v>353389</v>
      </c>
      <c r="E28" s="1">
        <v>-9089</v>
      </c>
      <c r="F28" s="1">
        <v>-13589</v>
      </c>
      <c r="G28" s="1">
        <v>-1333</v>
      </c>
      <c r="H28">
        <f t="shared" si="0"/>
        <v>1.3191335930560807E-2</v>
      </c>
      <c r="I28">
        <f t="shared" si="1"/>
        <v>21081.13265207412</v>
      </c>
      <c r="J28" s="4">
        <f>D28/C28*100</f>
        <v>193.28814054259348</v>
      </c>
      <c r="K28" s="4">
        <f>I28/C28*100</f>
        <v>11.530446422642356</v>
      </c>
    </row>
    <row r="29" spans="1:11" hidden="1" x14ac:dyDescent="0.2">
      <c r="A29">
        <v>2019</v>
      </c>
      <c r="B29" t="s">
        <v>12</v>
      </c>
      <c r="C29" s="1">
        <v>356526.26303500001</v>
      </c>
      <c r="D29" s="1">
        <v>203986</v>
      </c>
      <c r="E29" s="1">
        <v>6347</v>
      </c>
      <c r="F29" s="1">
        <v>1724</v>
      </c>
      <c r="G29" s="1"/>
    </row>
    <row r="30" spans="1:11" hidden="1" x14ac:dyDescent="0.2">
      <c r="A30">
        <v>2020</v>
      </c>
      <c r="B30" t="s">
        <v>12</v>
      </c>
      <c r="C30" s="1">
        <v>372868.50129099999</v>
      </c>
      <c r="D30" s="1">
        <v>217879</v>
      </c>
      <c r="E30" s="1">
        <v>-15300</v>
      </c>
      <c r="F30" s="1">
        <v>-19130</v>
      </c>
      <c r="G30" s="1"/>
      <c r="H30">
        <f t="shared" si="0"/>
        <v>1.8775798339101701E-2</v>
      </c>
      <c r="I30">
        <f t="shared" si="1"/>
        <v>15300</v>
      </c>
    </row>
    <row r="31" spans="1:11" x14ac:dyDescent="0.2">
      <c r="A31">
        <v>2021</v>
      </c>
      <c r="B31" t="s">
        <v>12</v>
      </c>
      <c r="C31" s="1">
        <v>421529.2</v>
      </c>
      <c r="D31" s="1">
        <v>235851</v>
      </c>
      <c r="E31" s="1">
        <v>-4820</v>
      </c>
      <c r="F31" s="1">
        <v>-8111</v>
      </c>
      <c r="G31" s="1"/>
      <c r="H31">
        <f t="shared" si="0"/>
        <v>1.5104714084423005E-2</v>
      </c>
      <c r="I31">
        <f t="shared" si="1"/>
        <v>20351.10212549167</v>
      </c>
      <c r="J31" s="4">
        <f>D31/C31*100</f>
        <v>55.951284039160278</v>
      </c>
      <c r="K31" s="4">
        <f>I31/C31*100</f>
        <v>4.827922270981861</v>
      </c>
    </row>
    <row r="32" spans="1:11" hidden="1" x14ac:dyDescent="0.2">
      <c r="A32">
        <v>2019</v>
      </c>
      <c r="B32" t="s">
        <v>13</v>
      </c>
      <c r="C32" s="1">
        <v>1796633.8</v>
      </c>
      <c r="D32" s="1">
        <v>2410004</v>
      </c>
      <c r="E32" s="1">
        <v>32691</v>
      </c>
      <c r="F32" s="1">
        <v>-27671</v>
      </c>
      <c r="G32" s="1">
        <v>823.70000000000073</v>
      </c>
    </row>
    <row r="33" spans="1:11" hidden="1" x14ac:dyDescent="0.2">
      <c r="A33">
        <v>2020</v>
      </c>
      <c r="B33" t="s">
        <v>13</v>
      </c>
      <c r="C33" s="1">
        <v>1656960.7</v>
      </c>
      <c r="D33" s="1">
        <v>2572727.2999999998</v>
      </c>
      <c r="E33" s="1">
        <v>-101705</v>
      </c>
      <c r="F33" s="1">
        <v>-159022</v>
      </c>
      <c r="G33" s="1">
        <v>3701.2999999999884</v>
      </c>
      <c r="H33">
        <f t="shared" si="0"/>
        <v>2.3782948078094477E-2</v>
      </c>
      <c r="I33">
        <f t="shared" si="1"/>
        <v>101705</v>
      </c>
    </row>
    <row r="34" spans="1:11" x14ac:dyDescent="0.2">
      <c r="A34">
        <v>2021</v>
      </c>
      <c r="B34" t="s">
        <v>13</v>
      </c>
      <c r="C34" s="1">
        <v>1775436.4</v>
      </c>
      <c r="D34" s="1">
        <v>2677910.4</v>
      </c>
      <c r="E34" s="1">
        <v>-65464</v>
      </c>
      <c r="F34" s="1">
        <v>-128327</v>
      </c>
      <c r="G34" s="1">
        <v>-23143.899999999994</v>
      </c>
      <c r="H34">
        <f t="shared" si="0"/>
        <v>2.4434381366419986E-2</v>
      </c>
      <c r="I34">
        <f t="shared" si="1"/>
        <v>169654.09875687177</v>
      </c>
      <c r="J34" s="4">
        <f>D34/C34*100</f>
        <v>150.83110834046209</v>
      </c>
      <c r="K34" s="4">
        <f>I34/C34*100</f>
        <v>9.5556280561146423</v>
      </c>
    </row>
    <row r="35" spans="1:11" hidden="1" x14ac:dyDescent="0.2">
      <c r="A35">
        <v>2019</v>
      </c>
      <c r="B35" t="s">
        <v>14</v>
      </c>
      <c r="C35" s="1">
        <v>48859.870419999999</v>
      </c>
      <c r="D35" s="1">
        <v>17526</v>
      </c>
      <c r="E35" s="1">
        <v>654.4</v>
      </c>
      <c r="F35" s="1">
        <v>231.4</v>
      </c>
      <c r="G35" s="1">
        <v>2435.4</v>
      </c>
    </row>
    <row r="36" spans="1:11" hidden="1" x14ac:dyDescent="0.2">
      <c r="A36">
        <v>2020</v>
      </c>
      <c r="B36" t="s">
        <v>14</v>
      </c>
      <c r="C36" s="1">
        <v>49507.222582000002</v>
      </c>
      <c r="D36" s="1">
        <v>23062</v>
      </c>
      <c r="E36" s="1">
        <v>-3266.87</v>
      </c>
      <c r="F36" s="1">
        <v>-3604.87</v>
      </c>
      <c r="G36" s="1">
        <v>1931.13</v>
      </c>
      <c r="H36">
        <f t="shared" si="0"/>
        <v>1.9285632774164098E-2</v>
      </c>
      <c r="I36">
        <f t="shared" si="1"/>
        <v>3266.87</v>
      </c>
    </row>
    <row r="37" spans="1:11" x14ac:dyDescent="0.2">
      <c r="A37">
        <v>2021</v>
      </c>
      <c r="B37" t="s">
        <v>14</v>
      </c>
      <c r="C37" s="1">
        <v>55383.121331000002</v>
      </c>
      <c r="D37" s="1">
        <v>24535</v>
      </c>
      <c r="E37" s="1">
        <v>-307.60000000000002</v>
      </c>
      <c r="F37" s="1">
        <v>-554.6</v>
      </c>
      <c r="G37" s="1">
        <v>918.4</v>
      </c>
      <c r="H37">
        <f t="shared" si="0"/>
        <v>1.0710259301014656E-2</v>
      </c>
      <c r="I37">
        <f t="shared" si="1"/>
        <v>3609.4590248027057</v>
      </c>
      <c r="J37" s="4">
        <f>D37/C37*100</f>
        <v>44.300500604444707</v>
      </c>
      <c r="K37" s="4">
        <f>I37/C37*100</f>
        <v>6.5172546040346706</v>
      </c>
    </row>
    <row r="38" spans="1:11" hidden="1" x14ac:dyDescent="0.2">
      <c r="A38">
        <v>2019</v>
      </c>
      <c r="B38" t="s">
        <v>15</v>
      </c>
      <c r="C38" s="1">
        <v>62704.165999999997</v>
      </c>
      <c r="D38" s="1">
        <v>13978</v>
      </c>
      <c r="E38" s="1">
        <v>1649</v>
      </c>
      <c r="F38" s="1">
        <v>1442</v>
      </c>
      <c r="G38" s="1">
        <v>2837</v>
      </c>
    </row>
    <row r="39" spans="1:11" hidden="1" x14ac:dyDescent="0.2">
      <c r="A39">
        <v>2020</v>
      </c>
      <c r="B39" t="s">
        <v>15</v>
      </c>
      <c r="C39" s="1">
        <v>64221.137000000002</v>
      </c>
      <c r="D39" s="1">
        <v>15895</v>
      </c>
      <c r="E39" s="1">
        <v>-2048</v>
      </c>
      <c r="F39" s="1">
        <v>-2196</v>
      </c>
      <c r="G39" s="1">
        <v>-279</v>
      </c>
      <c r="H39">
        <f t="shared" si="0"/>
        <v>1.0588066962369438E-2</v>
      </c>
      <c r="I39">
        <f t="shared" si="1"/>
        <v>2048</v>
      </c>
    </row>
    <row r="40" spans="1:11" x14ac:dyDescent="0.2">
      <c r="A40">
        <v>2021</v>
      </c>
      <c r="B40" t="s">
        <v>15</v>
      </c>
      <c r="C40" s="1">
        <v>73313.475999999995</v>
      </c>
      <c r="D40" s="1">
        <v>17856</v>
      </c>
      <c r="E40" s="1">
        <v>766</v>
      </c>
      <c r="F40" s="1">
        <v>650</v>
      </c>
      <c r="G40" s="1">
        <v>2612</v>
      </c>
      <c r="H40">
        <f t="shared" si="0"/>
        <v>7.297892418999685E-3</v>
      </c>
      <c r="I40">
        <f t="shared" si="1"/>
        <v>1296.9460836741114</v>
      </c>
      <c r="J40" s="4">
        <f>D40/C40*100</f>
        <v>24.355685986025271</v>
      </c>
      <c r="K40" s="4">
        <f>I40/C40*100</f>
        <v>1.7690418657466351</v>
      </c>
    </row>
    <row r="41" spans="1:11" hidden="1" x14ac:dyDescent="0.2">
      <c r="A41">
        <v>2019</v>
      </c>
      <c r="B41" t="s">
        <v>16</v>
      </c>
      <c r="C41" s="1">
        <v>30647.222000000002</v>
      </c>
      <c r="D41" s="1">
        <v>11246.6</v>
      </c>
      <c r="E41" s="1">
        <v>33.699999999999989</v>
      </c>
      <c r="F41" s="1">
        <v>-174</v>
      </c>
      <c r="G41" s="1">
        <v>257</v>
      </c>
    </row>
    <row r="42" spans="1:11" hidden="1" x14ac:dyDescent="0.2">
      <c r="A42">
        <v>2020</v>
      </c>
      <c r="B42" t="s">
        <v>16</v>
      </c>
      <c r="C42" s="1">
        <v>29456.816999999999</v>
      </c>
      <c r="D42" s="1">
        <v>12754.3</v>
      </c>
      <c r="E42" s="1">
        <v>-1121.8</v>
      </c>
      <c r="F42" s="1">
        <v>-1317.3</v>
      </c>
      <c r="G42" s="1">
        <v>190.40000000000009</v>
      </c>
      <c r="H42">
        <f t="shared" si="0"/>
        <v>1.7383031316131097E-2</v>
      </c>
      <c r="I42">
        <f t="shared" si="1"/>
        <v>1121.8</v>
      </c>
    </row>
    <row r="43" spans="1:11" x14ac:dyDescent="0.2">
      <c r="A43">
        <v>2021</v>
      </c>
      <c r="B43" t="s">
        <v>16</v>
      </c>
      <c r="C43" s="1">
        <v>32866.51</v>
      </c>
      <c r="D43" s="1">
        <v>14739.7</v>
      </c>
      <c r="E43" s="1">
        <v>-2253.4</v>
      </c>
      <c r="F43" s="1">
        <v>-2415.6</v>
      </c>
      <c r="G43" s="1">
        <v>-430.19999999999982</v>
      </c>
      <c r="H43">
        <f t="shared" si="0"/>
        <v>1.2717279662545168E-2</v>
      </c>
      <c r="I43">
        <f t="shared" si="1"/>
        <v>3389.4662443254433</v>
      </c>
      <c r="J43" s="4">
        <f>D43/C43*100</f>
        <v>44.847171178199332</v>
      </c>
      <c r="K43" s="4">
        <f>I43/C43*100</f>
        <v>10.312826778156376</v>
      </c>
    </row>
    <row r="44" spans="1:11" hidden="1" x14ac:dyDescent="0.2">
      <c r="A44">
        <v>2019</v>
      </c>
      <c r="B44" t="s">
        <v>17</v>
      </c>
      <c r="C44" s="1">
        <v>14047.085118000001</v>
      </c>
      <c r="D44" s="1">
        <v>5720.2060000000001</v>
      </c>
      <c r="E44" s="1">
        <v>265.95</v>
      </c>
      <c r="F44" s="1">
        <v>82.21</v>
      </c>
      <c r="G44" s="1">
        <v>140.33099999999999</v>
      </c>
    </row>
    <row r="45" spans="1:11" hidden="1" x14ac:dyDescent="0.2">
      <c r="A45">
        <v>2020</v>
      </c>
      <c r="B45" t="s">
        <v>17</v>
      </c>
      <c r="C45" s="1">
        <v>13066.004115</v>
      </c>
      <c r="D45" s="1">
        <v>6978.5339999999997</v>
      </c>
      <c r="E45" s="1">
        <v>-1065.164</v>
      </c>
      <c r="F45" s="1">
        <v>-1237.6890000000001</v>
      </c>
      <c r="G45" s="1">
        <v>20.63799999999992</v>
      </c>
      <c r="H45">
        <f t="shared" si="0"/>
        <v>3.0160627082311386E-2</v>
      </c>
      <c r="I45">
        <f t="shared" si="1"/>
        <v>1065.164</v>
      </c>
    </row>
    <row r="46" spans="1:11" x14ac:dyDescent="0.2">
      <c r="A46">
        <v>2021</v>
      </c>
      <c r="B46" t="s">
        <v>17</v>
      </c>
      <c r="C46" s="1">
        <v>14684.769281999999</v>
      </c>
      <c r="D46" s="1">
        <v>8284.402</v>
      </c>
      <c r="E46" s="1">
        <v>-994.202</v>
      </c>
      <c r="F46" s="1">
        <v>-1161.655</v>
      </c>
      <c r="G46" s="1">
        <v>144.21299999999997</v>
      </c>
      <c r="H46">
        <f t="shared" si="0"/>
        <v>2.3995440876264266E-2</v>
      </c>
      <c r="I46">
        <f t="shared" si="1"/>
        <v>2084.9250797855252</v>
      </c>
      <c r="J46" s="4">
        <f>D46/C46*100</f>
        <v>56.414927881466191</v>
      </c>
      <c r="K46" s="4">
        <f>I46/C46*100</f>
        <v>14.19787427195838</v>
      </c>
    </row>
    <row r="47" spans="1:11" hidden="1" x14ac:dyDescent="0.2">
      <c r="A47">
        <v>2019</v>
      </c>
      <c r="B47" t="s">
        <v>18</v>
      </c>
      <c r="C47" s="1">
        <v>813055</v>
      </c>
      <c r="D47" s="1">
        <v>394569</v>
      </c>
      <c r="E47" s="1">
        <v>20225</v>
      </c>
      <c r="F47" s="1">
        <v>13994</v>
      </c>
      <c r="G47" s="1">
        <v>2836</v>
      </c>
    </row>
    <row r="48" spans="1:11" hidden="1" x14ac:dyDescent="0.2">
      <c r="A48">
        <v>2020</v>
      </c>
      <c r="B48" t="s">
        <v>18</v>
      </c>
      <c r="C48" s="1">
        <v>800095</v>
      </c>
      <c r="D48" s="1">
        <v>434795</v>
      </c>
      <c r="E48" s="1">
        <v>-24143</v>
      </c>
      <c r="F48" s="1">
        <v>-29586</v>
      </c>
      <c r="G48" s="1">
        <v>10640</v>
      </c>
      <c r="H48">
        <f t="shared" si="0"/>
        <v>1.3794798881817883E-2</v>
      </c>
      <c r="I48">
        <f t="shared" si="1"/>
        <v>24143</v>
      </c>
    </row>
    <row r="49" spans="1:11" x14ac:dyDescent="0.2">
      <c r="A49">
        <v>2021</v>
      </c>
      <c r="B49" t="s">
        <v>18</v>
      </c>
      <c r="C49" s="1">
        <v>860719</v>
      </c>
      <c r="D49" s="1">
        <v>448110</v>
      </c>
      <c r="E49" s="1">
        <v>-17060</v>
      </c>
      <c r="F49" s="1">
        <v>-21888</v>
      </c>
      <c r="G49" s="1">
        <v>-8573</v>
      </c>
      <c r="H49">
        <f t="shared" si="0"/>
        <v>1.1104083533619292E-2</v>
      </c>
      <c r="I49">
        <f t="shared" si="1"/>
        <v>41471.085888752175</v>
      </c>
      <c r="J49" s="4">
        <f>D49/C49*100</f>
        <v>52.062287459670344</v>
      </c>
      <c r="K49" s="4">
        <f>I49/C49*100</f>
        <v>4.8181910575637543</v>
      </c>
    </row>
    <row r="50" spans="1:11" hidden="1" x14ac:dyDescent="0.2">
      <c r="A50">
        <v>2019</v>
      </c>
      <c r="B50" t="s">
        <v>19</v>
      </c>
      <c r="C50" s="1">
        <v>214374.62</v>
      </c>
      <c r="D50" s="1">
        <v>249977.5</v>
      </c>
      <c r="E50" s="1">
        <v>6571.4</v>
      </c>
      <c r="F50" s="1">
        <v>247.2</v>
      </c>
      <c r="G50" s="1">
        <v>964.2</v>
      </c>
    </row>
    <row r="51" spans="1:11" hidden="1" x14ac:dyDescent="0.2">
      <c r="A51">
        <v>2020</v>
      </c>
      <c r="B51" t="s">
        <v>19</v>
      </c>
      <c r="C51" s="1">
        <v>200087.571</v>
      </c>
      <c r="D51" s="1">
        <v>270480.90000000002</v>
      </c>
      <c r="E51" s="1">
        <v>-5892.7000000000007</v>
      </c>
      <c r="F51" s="1">
        <v>-11684.2</v>
      </c>
      <c r="G51" s="1">
        <v>8819.2000000000007</v>
      </c>
      <c r="H51">
        <f t="shared" si="0"/>
        <v>2.316808512766149E-2</v>
      </c>
      <c r="I51">
        <f t="shared" si="1"/>
        <v>5892.7000000000007</v>
      </c>
    </row>
    <row r="52" spans="1:11" x14ac:dyDescent="0.2">
      <c r="A52">
        <v>2021</v>
      </c>
      <c r="B52" t="s">
        <v>19</v>
      </c>
      <c r="C52" s="1">
        <v>211277.99799999999</v>
      </c>
      <c r="D52" s="1">
        <v>269231.8</v>
      </c>
      <c r="E52" s="1">
        <v>-808.30000000000018</v>
      </c>
      <c r="F52" s="1">
        <v>-5977.1</v>
      </c>
      <c r="G52" s="1">
        <v>-7226.2000000000007</v>
      </c>
      <c r="H52">
        <f t="shared" si="0"/>
        <v>1.9109667263011915E-2</v>
      </c>
      <c r="I52">
        <f t="shared" si="1"/>
        <v>6813.6075362807514</v>
      </c>
      <c r="J52" s="4">
        <f>D52/C52*100</f>
        <v>127.43011697791647</v>
      </c>
      <c r="K52" s="4">
        <f>I52/C52*100</f>
        <v>3.2249489302150396</v>
      </c>
    </row>
    <row r="53" spans="1:11" hidden="1" x14ac:dyDescent="0.2">
      <c r="A53">
        <v>2019</v>
      </c>
      <c r="B53" t="s">
        <v>20</v>
      </c>
      <c r="C53" s="1">
        <v>48396.704543</v>
      </c>
      <c r="D53" s="1">
        <v>31751</v>
      </c>
      <c r="E53" s="1">
        <v>1033</v>
      </c>
      <c r="F53" s="1">
        <v>204</v>
      </c>
      <c r="G53" s="1">
        <v>-290</v>
      </c>
    </row>
    <row r="54" spans="1:11" hidden="1" x14ac:dyDescent="0.2">
      <c r="A54">
        <v>2020</v>
      </c>
      <c r="B54" t="s">
        <v>20</v>
      </c>
      <c r="C54" s="1">
        <v>46918.045516999999</v>
      </c>
      <c r="D54" s="1">
        <v>37423</v>
      </c>
      <c r="E54" s="1">
        <v>-2912</v>
      </c>
      <c r="F54" s="1">
        <v>-3666</v>
      </c>
      <c r="G54" s="1">
        <v>2006</v>
      </c>
      <c r="H54">
        <f t="shared" si="0"/>
        <v>2.3747283550124405E-2</v>
      </c>
      <c r="I54">
        <f t="shared" si="1"/>
        <v>2912</v>
      </c>
    </row>
    <row r="55" spans="1:11" x14ac:dyDescent="0.2">
      <c r="A55">
        <v>2021</v>
      </c>
      <c r="B55" t="s">
        <v>20</v>
      </c>
      <c r="C55" s="1">
        <v>52020.152564000004</v>
      </c>
      <c r="D55" s="1">
        <v>38858</v>
      </c>
      <c r="E55" s="1">
        <v>-2044</v>
      </c>
      <c r="F55" s="1">
        <v>-2705</v>
      </c>
      <c r="G55" s="1">
        <v>-1270</v>
      </c>
      <c r="H55">
        <f t="shared" si="0"/>
        <v>1.7662934558961067E-2</v>
      </c>
      <c r="I55">
        <f t="shared" si="1"/>
        <v>5007.4344654356955</v>
      </c>
      <c r="J55" s="4">
        <f>D55/C55*100</f>
        <v>74.697973928840938</v>
      </c>
      <c r="K55" s="4">
        <f>I55/C55*100</f>
        <v>9.6259511336017063</v>
      </c>
    </row>
    <row r="56" spans="1:11" hidden="1" x14ac:dyDescent="0.2">
      <c r="A56">
        <v>2019</v>
      </c>
      <c r="B56" t="s">
        <v>21</v>
      </c>
      <c r="C56" s="1">
        <v>94048.032999999996</v>
      </c>
      <c r="D56" s="1">
        <v>45277</v>
      </c>
      <c r="E56" s="1">
        <v>-54.044999999999845</v>
      </c>
      <c r="F56" s="1">
        <v>-1218.7739999999999</v>
      </c>
      <c r="G56" s="1">
        <v>-326.77399999999989</v>
      </c>
    </row>
    <row r="57" spans="1:11" hidden="1" x14ac:dyDescent="0.2">
      <c r="A57">
        <v>2020</v>
      </c>
      <c r="B57" t="s">
        <v>21</v>
      </c>
      <c r="C57" s="1">
        <v>92079.252999999997</v>
      </c>
      <c r="D57" s="1">
        <v>55012</v>
      </c>
      <c r="E57" s="1">
        <v>-3930.069</v>
      </c>
      <c r="F57" s="1">
        <v>-5035.134</v>
      </c>
      <c r="G57" s="1">
        <v>4699.866</v>
      </c>
      <c r="H57">
        <f t="shared" si="0"/>
        <v>2.4406762815557568E-2</v>
      </c>
      <c r="I57">
        <f t="shared" si="1"/>
        <v>3930.069</v>
      </c>
    </row>
    <row r="58" spans="1:11" x14ac:dyDescent="0.2">
      <c r="A58">
        <v>2021</v>
      </c>
      <c r="B58" t="s">
        <v>21</v>
      </c>
      <c r="C58" s="1">
        <v>97122.509000000005</v>
      </c>
      <c r="D58" s="1">
        <v>61259</v>
      </c>
      <c r="E58" s="1">
        <v>-4890.5789999999997</v>
      </c>
      <c r="F58" s="1">
        <v>-5973.1440000000002</v>
      </c>
      <c r="G58" s="1">
        <v>275.85599999999977</v>
      </c>
      <c r="H58">
        <f t="shared" si="0"/>
        <v>1.9678706464044217E-2</v>
      </c>
      <c r="I58">
        <f t="shared" si="1"/>
        <v>8897.9866742344402</v>
      </c>
      <c r="J58" s="4">
        <f>D58/C58*100</f>
        <v>63.073947152662626</v>
      </c>
      <c r="K58" s="4">
        <f>I58/C58*100</f>
        <v>9.1616112123240558</v>
      </c>
    </row>
  </sheetData>
  <autoFilter ref="A1:A58" xr:uid="{F532A783-C2D0-8D43-8A99-3F7E4AF753BA}">
    <filterColumn colId="0">
      <filters>
        <filter val="202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DB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LUDOVICA PRIVIERO</dc:creator>
  <cp:lastModifiedBy>LUDOVICA PRIVIERO</cp:lastModifiedBy>
  <dcterms:created xsi:type="dcterms:W3CDTF">2022-02-17T15:45:11Z</dcterms:created>
  <dcterms:modified xsi:type="dcterms:W3CDTF">2023-05-25T15:21:07Z</dcterms:modified>
</cp:coreProperties>
</file>